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PRICES'!$A$6:$G$140</definedName>
    <definedName name="_xlnm.Print_Titles" localSheetId="0">'FORM B - PRICES'!$1:$5</definedName>
    <definedName name="_xlnm.Print_Titles">'FORM B - PRICES'!$4:$4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PRICES'!$1:$120</definedName>
    <definedName name="XITEMS">'FORM B - PRICES'!$6:$120</definedName>
  </definedNames>
  <calcPr fullCalcOnLoad="1" fullPrecision="0"/>
</workbook>
</file>

<file path=xl/sharedStrings.xml><?xml version="1.0" encoding="utf-8"?>
<sst xmlns="http://schemas.openxmlformats.org/spreadsheetml/2006/main" count="431" uniqueCount="244">
  <si>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</si>
  <si>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</si>
  <si>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</si>
  <si>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</si>
  <si>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</si>
  <si>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</si>
  <si>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</si>
  <si>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</si>
  <si>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</si>
  <si>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</si>
  <si>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</si>
  <si>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</si>
  <si>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</si>
  <si>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</si>
  <si>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</si>
  <si>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</si>
  <si>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</si>
  <si>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</si>
  <si>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</si>
  <si>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</si>
  <si>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</si>
  <si>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LANDSCAPING</t>
  </si>
  <si>
    <t>MISCELLANEOUS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</si>
  <si>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</si>
  <si>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</si>
  <si>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</si>
  <si>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</si>
  <si>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</si>
  <si>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</si>
  <si>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Grading of Boulevards</t>
  </si>
  <si>
    <t>each</t>
  </si>
  <si>
    <t>ii)</t>
  </si>
  <si>
    <t>m</t>
  </si>
  <si>
    <t>iii)</t>
  </si>
  <si>
    <t>Concrete Curbs, Curb and Gutter, and Splash Strips</t>
  </si>
  <si>
    <t xml:space="preserve">Reflective Crack Maintenance </t>
  </si>
  <si>
    <t>iv)</t>
  </si>
  <si>
    <t>vert. m</t>
  </si>
  <si>
    <t>Sub-Grade Compaction</t>
  </si>
  <si>
    <t>A.3</t>
  </si>
  <si>
    <t>Crushed Sub-base Material</t>
  </si>
  <si>
    <t>A.5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</si>
  <si>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</si>
  <si>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</si>
  <si>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</si>
  <si>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</si>
  <si>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</si>
  <si>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</si>
  <si>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</si>
  <si>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</si>
  <si>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>a)</t>
  </si>
  <si>
    <t>A.12</t>
  </si>
  <si>
    <t>A.13</t>
  </si>
  <si>
    <t>A.15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</si>
  <si>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</si>
  <si>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</si>
  <si>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</si>
  <si>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</si>
  <si>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</si>
  <si>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</si>
  <si>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</si>
  <si>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</si>
  <si>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</si>
  <si>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</si>
  <si>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</si>
  <si>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</si>
  <si>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</si>
  <si>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A.24</t>
  </si>
  <si>
    <t>A.25</t>
  </si>
  <si>
    <t>Installation of Subdrains</t>
  </si>
  <si>
    <t>A.26</t>
  </si>
  <si>
    <t>A.27</t>
  </si>
  <si>
    <t>A.28</t>
  </si>
  <si>
    <t>A.29</t>
  </si>
  <si>
    <t>A.30</t>
  </si>
  <si>
    <t>A.31</t>
  </si>
  <si>
    <t>A.32</t>
  </si>
  <si>
    <t>100 mm Concrete Sidewalk</t>
  </si>
  <si>
    <t xml:space="preserve">CW 3325-R5  </t>
  </si>
  <si>
    <t>(SEE B9)</t>
  </si>
  <si>
    <t>A.1</t>
  </si>
  <si>
    <t>CW 3110-R19</t>
  </si>
  <si>
    <t xml:space="preserve">CW 3410-R11 </t>
  </si>
  <si>
    <t>E19</t>
  </si>
  <si>
    <t>CW 3310-R17</t>
  </si>
  <si>
    <t>SD-025, 1800 mm deep</t>
  </si>
  <si>
    <t>A.33</t>
  </si>
  <si>
    <t>A.34</t>
  </si>
  <si>
    <t>A.35</t>
  </si>
  <si>
    <t>Connecting to Existing Manhole</t>
  </si>
  <si>
    <t>A.36</t>
  </si>
  <si>
    <t>A.37</t>
  </si>
  <si>
    <t>A.38</t>
  </si>
  <si>
    <t>A.39</t>
  </si>
  <si>
    <t>A.40</t>
  </si>
  <si>
    <t>Watermain Valve</t>
  </si>
  <si>
    <t>200 mm</t>
  </si>
  <si>
    <t>Clearing and Grubbing</t>
  </si>
  <si>
    <t>CW 3010-R4</t>
  </si>
  <si>
    <t>ha</t>
  </si>
  <si>
    <t xml:space="preserve">Ditch Grading </t>
  </si>
  <si>
    <t>Boulevard Excavation</t>
  </si>
  <si>
    <t>Ditch Excavation</t>
  </si>
  <si>
    <t>Structural Works</t>
  </si>
  <si>
    <t>B.1</t>
  </si>
  <si>
    <t>Cast-in-Place Concrete Pile Foundations</t>
  </si>
  <si>
    <t>Buildings</t>
  </si>
  <si>
    <t>C.1</t>
  </si>
  <si>
    <t>Prefabricated Kiosk Building</t>
  </si>
  <si>
    <t>L.S.</t>
  </si>
  <si>
    <t>Siteworks</t>
  </si>
  <si>
    <t>Community Resource Recovery Centre (4R Winnipeg Depot) - East Winnipeg Site</t>
  </si>
  <si>
    <t>Common Excavation- Unsuitable site material</t>
  </si>
  <si>
    <t>CW 3170-R3</t>
  </si>
  <si>
    <t>Fill Material</t>
  </si>
  <si>
    <t>Seeding</t>
  </si>
  <si>
    <t>CW 3520-R7</t>
  </si>
  <si>
    <t>Chain Link Fence</t>
  </si>
  <si>
    <t>2.44m Height</t>
  </si>
  <si>
    <t>Line Painting</t>
  </si>
  <si>
    <t>Vehicle Access Gate</t>
  </si>
  <si>
    <t>2.44m Height c/w Three Strand Barbed Wire</t>
  </si>
  <si>
    <t>SD-200</t>
  </si>
  <si>
    <t xml:space="preserve">Construction of Asphaltic Concrete Pavements </t>
  </si>
  <si>
    <t>Main Line Paving</t>
  </si>
  <si>
    <t>CW 2110</t>
  </si>
  <si>
    <t>SD-006</t>
  </si>
  <si>
    <t>Watermain</t>
  </si>
  <si>
    <t xml:space="preserve">200 mm </t>
  </si>
  <si>
    <t>trenchelss installation, Class B sand bedding, Class 3 backfill</t>
  </si>
  <si>
    <t>Fittings</t>
  </si>
  <si>
    <t>Tees</t>
  </si>
  <si>
    <t>250mm x 250mm x 200mm</t>
  </si>
  <si>
    <t>Water Services</t>
  </si>
  <si>
    <t xml:space="preserve">
CW 2110</t>
  </si>
  <si>
    <t>trenchless installation, Class B sand bedding, Class 3 backfill</t>
  </si>
  <si>
    <t>Corporation Stops</t>
  </si>
  <si>
    <t>Curb Stops</t>
  </si>
  <si>
    <t>Curb Stop Boxes</t>
  </si>
  <si>
    <t>Connect to Existing Watermains and Large Diameter Perpendicular connection</t>
  </si>
  <si>
    <t xml:space="preserve">200mm </t>
  </si>
  <si>
    <t>10.9 Kilogram Sacrificial Zinc Anodes</t>
  </si>
  <si>
    <t>On Water Services</t>
  </si>
  <si>
    <t>200mm</t>
  </si>
  <si>
    <t>Land Drainage Sewers</t>
  </si>
  <si>
    <t>CW 2130</t>
  </si>
  <si>
    <t>250 mm</t>
  </si>
  <si>
    <t>375 mm</t>
  </si>
  <si>
    <t>450 mm</t>
  </si>
  <si>
    <t>Sewer Service Inspection</t>
  </si>
  <si>
    <t>CW 2145</t>
  </si>
  <si>
    <t>200 mm to 900 mm</t>
  </si>
  <si>
    <t>Manhole</t>
  </si>
  <si>
    <t>SD-010</t>
  </si>
  <si>
    <t>1200 mm diameter base</t>
  </si>
  <si>
    <t>Catch basin</t>
  </si>
  <si>
    <t xml:space="preserve">Sewer Service </t>
  </si>
  <si>
    <t>CW 3120</t>
  </si>
  <si>
    <t>Corrugated Steel Pipe Culvert (Supply and Install)</t>
  </si>
  <si>
    <t>600 mm, 2.0mm Wall Thickness</t>
  </si>
  <si>
    <t>CW 3610-R4</t>
  </si>
  <si>
    <t>Hydrant Assembly</t>
  </si>
  <si>
    <t>50 mm - Limestone</t>
  </si>
  <si>
    <t>Supplying and Placing Limestone Base Course Material</t>
  </si>
  <si>
    <t>Construction of Curb and Gutter (150 mm ht, Barrier, Integral, 600 mm width, 150 mm Plain Concrete Pavement)</t>
  </si>
  <si>
    <t>Borrow Excavation</t>
  </si>
  <si>
    <t>Structural Concrete</t>
  </si>
  <si>
    <t>Prefabricated Kiosk Foundation</t>
  </si>
  <si>
    <t>HHW Building Concrete Items (excluding Piles)</t>
  </si>
  <si>
    <t>B.2</t>
  </si>
  <si>
    <t>Supply, Fabrication, and Erection of Miscellaneous Metal</t>
  </si>
  <si>
    <t>Roll-Off Bin Guide Rail Assemblies</t>
  </si>
  <si>
    <t>Retaining Wall Stairs</t>
  </si>
  <si>
    <t xml:space="preserve">Application MRST / PST for Mechanical and Electrical Works </t>
  </si>
  <si>
    <t>E26</t>
  </si>
  <si>
    <t>Supply and Install Parking Curb</t>
  </si>
  <si>
    <t>D</t>
  </si>
  <si>
    <t>D.1</t>
  </si>
  <si>
    <t>D.2</t>
  </si>
  <si>
    <t>D.3</t>
  </si>
  <si>
    <t>Supply and Install Bollard</t>
  </si>
  <si>
    <t>Construction of Curb and Gutter (40 mm ht, Lip Curb, Integral, 600 mm width, 150 mm Plain Concrete Pavement)</t>
  </si>
  <si>
    <t>SD-200            SD-202B</t>
  </si>
  <si>
    <t>Landscaping Allowance</t>
  </si>
  <si>
    <t>P-1 Pile type, 610 mm Diameter  x 11 m Long</t>
  </si>
  <si>
    <t>P-2 Pile type, 405 mm Diameter  x 11 m Long</t>
  </si>
  <si>
    <t>Supply and Install Parking Fence</t>
  </si>
  <si>
    <t>Placing Suitable Site Material (Reused from Site)</t>
  </si>
  <si>
    <t>Supplying and Placing Clay Borrow Material for Retention Pond Liner</t>
  </si>
  <si>
    <t xml:space="preserve">250 mm </t>
  </si>
  <si>
    <t>Electrical and Mechanical Works</t>
  </si>
  <si>
    <t>Electrical - Overhead</t>
  </si>
  <si>
    <t xml:space="preserve">Electrical - Distribution </t>
  </si>
  <si>
    <t>Electrical - Power</t>
  </si>
  <si>
    <t xml:space="preserve">Electrical - Security </t>
  </si>
  <si>
    <t>Electrical - Lighting</t>
  </si>
  <si>
    <t>Electrical - Telecommunications</t>
  </si>
  <si>
    <t>Electrical - Fire Alarm</t>
  </si>
  <si>
    <t>A.41</t>
  </si>
  <si>
    <t>A.42</t>
  </si>
  <si>
    <t>A.43</t>
  </si>
  <si>
    <t>A.44</t>
  </si>
  <si>
    <t>A.45</t>
  </si>
  <si>
    <t>B.3</t>
  </si>
  <si>
    <t>D.4</t>
  </si>
  <si>
    <t>D.5</t>
  </si>
  <si>
    <t>D.6</t>
  </si>
  <si>
    <t>D.7</t>
  </si>
  <si>
    <t>D.8</t>
  </si>
  <si>
    <t>ROADWORK - REMOVALS/RENEWALS</t>
  </si>
  <si>
    <t>Partial Slab Patches</t>
  </si>
  <si>
    <t xml:space="preserve">CW 3230-R8
</t>
  </si>
  <si>
    <t>230 mm Concrete Pavement (Type B)</t>
  </si>
  <si>
    <t>D.9</t>
  </si>
  <si>
    <t>D.10</t>
  </si>
  <si>
    <t>Mechanical - Plumbing</t>
  </si>
  <si>
    <t>Mechanical - HVAC</t>
  </si>
  <si>
    <t>LS.</t>
  </si>
  <si>
    <t>Mechanical - Overhead</t>
  </si>
  <si>
    <t>D.11</t>
  </si>
  <si>
    <t>A.4</t>
  </si>
  <si>
    <t>HHW Building Shell and Finishes</t>
  </si>
  <si>
    <t>E23</t>
  </si>
  <si>
    <t>E24</t>
  </si>
  <si>
    <t>E25</t>
  </si>
  <si>
    <t>Structural Bin Slabs</t>
  </si>
  <si>
    <t>Handrail and Guardrail at End of Bays</t>
  </si>
  <si>
    <t>Construction of Asphaltic Concrete Base Course (Type III)</t>
  </si>
  <si>
    <t>Roll-Off Bin Back Stops</t>
  </si>
  <si>
    <t>CW 3550-R3
E17</t>
  </si>
  <si>
    <t>E15</t>
  </si>
  <si>
    <t>E27</t>
  </si>
  <si>
    <t>E28</t>
  </si>
  <si>
    <t>E20</t>
  </si>
  <si>
    <t>E22</t>
  </si>
  <si>
    <t>SCD-629</t>
  </si>
  <si>
    <t>Retaining Walls</t>
  </si>
  <si>
    <t>Grouted Stone Riprap</t>
  </si>
  <si>
    <t>CW 3615-R4</t>
  </si>
  <si>
    <t>Install Pre-Cast Concrete Risers</t>
  </si>
  <si>
    <t>A.14</t>
  </si>
  <si>
    <t>25mm</t>
  </si>
  <si>
    <t>A.46</t>
  </si>
  <si>
    <t>C.2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</si>
</sst>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4" borderId="0" applyNumberFormat="0" applyBorder="0" applyAlignment="0" applyProtection="0"/>
    <xf numFmtId="0" fontId="41" fillId="5" borderId="0" applyNumberFormat="0" applyBorder="0" applyAlignment="0" applyProtection="0"/>
    <xf numFmtId="0" fontId="38" fillId="6" borderId="0" applyNumberFormat="0" applyBorder="0" applyAlignment="0" applyProtection="0"/>
    <xf numFmtId="0" fontId="41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10" borderId="0" applyNumberFormat="0" applyBorder="0" applyAlignment="0" applyProtection="0"/>
    <xf numFmtId="0" fontId="41" fillId="22" borderId="0" applyNumberFormat="0" applyBorder="0" applyAlignment="0" applyProtection="0"/>
    <xf numFmtId="0" fontId="38" fillId="16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42" fillId="25" borderId="0" applyNumberFormat="0" applyBorder="0" applyAlignment="0" applyProtection="0"/>
    <xf numFmtId="0" fontId="37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18" borderId="0" applyNumberFormat="0" applyBorder="0" applyAlignment="0" applyProtection="0"/>
    <xf numFmtId="0" fontId="42" fillId="28" borderId="0" applyNumberFormat="0" applyBorder="0" applyAlignment="0" applyProtection="0"/>
    <xf numFmtId="0" fontId="37" fillId="20" borderId="0" applyNumberFormat="0" applyBorder="0" applyAlignment="0" applyProtection="0"/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0" applyNumberFormat="0" applyBorder="0" applyAlignment="0" applyProtection="0"/>
    <xf numFmtId="0" fontId="37" fillId="34" borderId="0" applyNumberFormat="0" applyBorder="0" applyAlignment="0" applyProtection="0"/>
    <xf numFmtId="0" fontId="42" fillId="35" borderId="0" applyNumberFormat="0" applyBorder="0" applyAlignment="0" applyProtection="0"/>
    <xf numFmtId="0" fontId="37" fillId="36" borderId="0" applyNumberFormat="0" applyBorder="0" applyAlignment="0" applyProtection="0"/>
    <xf numFmtId="0" fontId="42" fillId="37" borderId="0" applyNumberFormat="0" applyBorder="0" applyAlignment="0" applyProtection="0"/>
    <xf numFmtId="0" fontId="37" fillId="38" borderId="0" applyNumberFormat="0" applyBorder="0" applyAlignment="0" applyProtection="0"/>
    <xf numFmtId="0" fontId="42" fillId="39" borderId="0" applyNumberFormat="0" applyBorder="0" applyAlignment="0" applyProtection="0"/>
    <xf numFmtId="0" fontId="37" fillId="40" borderId="0" applyNumberFormat="0" applyBorder="0" applyAlignment="0" applyProtection="0"/>
    <xf numFmtId="0" fontId="42" fillId="41" borderId="0" applyNumberFormat="0" applyBorder="0" applyAlignment="0" applyProtection="0"/>
    <xf numFmtId="0" fontId="37" fillId="30" borderId="0" applyNumberFormat="0" applyBorder="0" applyAlignment="0" applyProtection="0"/>
    <xf numFmtId="0" fontId="42" fillId="42" borderId="0" applyNumberFormat="0" applyBorder="0" applyAlignment="0" applyProtection="0"/>
    <xf numFmtId="0" fontId="37" fillId="32" borderId="0" applyNumberFormat="0" applyBorder="0" applyAlignment="0" applyProtection="0"/>
    <xf numFmtId="0" fontId="42" fillId="43" borderId="0" applyNumberFormat="0" applyBorder="0" applyAlignment="0" applyProtection="0"/>
    <xf numFmtId="0" fontId="37" fillId="44" borderId="0" applyNumberFormat="0" applyBorder="0" applyAlignment="0" applyProtection="0"/>
    <xf numFmtId="0" fontId="4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4" fillId="46" borderId="5" applyNumberFormat="0" applyAlignment="0" applyProtection="0"/>
    <xf numFmtId="0" fontId="31" fillId="47" borderId="6" applyNumberFormat="0" applyAlignment="0" applyProtection="0"/>
    <xf numFmtId="0" fontId="45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1" borderId="5" applyNumberFormat="0" applyAlignment="0" applyProtection="0"/>
    <xf numFmtId="0" fontId="29" fillId="14" borderId="6" applyNumberFormat="0" applyAlignment="0" applyProtection="0"/>
    <xf numFmtId="0" fontId="52" fillId="0" borderId="15" applyNumberFormat="0" applyFill="0" applyAlignment="0" applyProtection="0"/>
    <xf numFmtId="0" fontId="32" fillId="0" borderId="16" applyNumberFormat="0" applyFill="0" applyAlignment="0" applyProtection="0"/>
    <xf numFmtId="0" fontId="5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6" fillId="0" borderId="22" applyNumberFormat="0" applyFill="0" applyAlignment="0" applyProtection="0"/>
    <xf numFmtId="0" fontId="36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7" fontId="0" fillId="2" borderId="2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2" borderId="27" xfId="0" applyNumberFormat="1" applyBorder="1" applyAlignment="1">
      <alignment vertical="top"/>
    </xf>
    <xf numFmtId="0" fontId="0" fillId="2" borderId="28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0" fontId="0" fillId="2" borderId="29" xfId="0" applyNumberFormat="1" applyBorder="1" applyAlignment="1">
      <alignment/>
    </xf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0" fontId="0" fillId="2" borderId="29" xfId="0" applyNumberFormat="1" applyBorder="1" applyAlignment="1">
      <alignment horizontal="right"/>
    </xf>
    <xf numFmtId="173" fontId="58" fillId="0" borderId="1" xfId="0" applyNumberFormat="1" applyFont="1" applyFill="1" applyBorder="1" applyAlignment="1" applyProtection="1">
      <alignment horizontal="left" vertical="top" wrapText="1"/>
      <protection/>
    </xf>
    <xf numFmtId="172" fontId="58" fillId="0" borderId="1" xfId="0" applyNumberFormat="1" applyFont="1" applyFill="1" applyBorder="1" applyAlignment="1" applyProtection="1">
      <alignment horizontal="left" vertical="top" wrapText="1"/>
      <protection/>
    </xf>
    <xf numFmtId="0" fontId="58" fillId="0" borderId="1" xfId="0" applyNumberFormat="1" applyFont="1" applyFill="1" applyBorder="1" applyAlignment="1" applyProtection="1">
      <alignment horizontal="center" vertical="top" wrapText="1"/>
      <protection/>
    </xf>
    <xf numFmtId="174" fontId="58" fillId="0" borderId="1" xfId="0" applyNumberFormat="1" applyFont="1" applyFill="1" applyBorder="1" applyAlignment="1" applyProtection="1">
      <alignment vertical="top"/>
      <protection/>
    </xf>
    <xf numFmtId="173" fontId="58" fillId="0" borderId="1" xfId="0" applyNumberFormat="1" applyFont="1" applyFill="1" applyBorder="1" applyAlignment="1" applyProtection="1">
      <alignment horizontal="center" vertical="top" wrapText="1"/>
      <protection/>
    </xf>
    <xf numFmtId="172" fontId="58" fillId="0" borderId="1" xfId="0" applyNumberFormat="1" applyFont="1" applyFill="1" applyBorder="1" applyAlignment="1" applyProtection="1">
      <alignment horizontal="center" vertical="top" wrapText="1"/>
      <protection/>
    </xf>
    <xf numFmtId="173" fontId="58" fillId="0" borderId="1" xfId="0" applyNumberFormat="1" applyFont="1" applyFill="1" applyBorder="1" applyAlignment="1" applyProtection="1">
      <alignment horizontal="right" vertical="top" wrapText="1"/>
      <protection/>
    </xf>
    <xf numFmtId="174" fontId="58" fillId="0" borderId="1" xfId="0" applyNumberFormat="1" applyFont="1" applyFill="1" applyBorder="1" applyAlignment="1" applyProtection="1">
      <alignment vertical="top" wrapText="1"/>
      <protection/>
    </xf>
    <xf numFmtId="172" fontId="58" fillId="0" borderId="30" xfId="0" applyNumberFormat="1" applyFont="1" applyFill="1" applyBorder="1" applyAlignment="1" applyProtection="1">
      <alignment horizontal="left" vertical="top" wrapText="1"/>
      <protection/>
    </xf>
    <xf numFmtId="172" fontId="58" fillId="0" borderId="1" xfId="0" applyNumberFormat="1" applyFont="1" applyFill="1" applyBorder="1" applyAlignment="1" applyProtection="1">
      <alignment horizontal="center" vertical="top"/>
      <protection/>
    </xf>
    <xf numFmtId="180" fontId="58" fillId="0" borderId="1" xfId="0" applyNumberFormat="1" applyFont="1" applyFill="1" applyBorder="1" applyAlignment="1" applyProtection="1">
      <alignment horizontal="right" vertical="top"/>
      <protection/>
    </xf>
    <xf numFmtId="1" fontId="58" fillId="0" borderId="1" xfId="0" applyNumberFormat="1" applyFont="1" applyFill="1" applyBorder="1" applyAlignment="1" applyProtection="1">
      <alignment horizontal="right" vertical="top"/>
      <protection/>
    </xf>
    <xf numFmtId="172" fontId="58" fillId="0" borderId="31" xfId="0" applyNumberFormat="1" applyFont="1" applyFill="1" applyBorder="1" applyAlignment="1" applyProtection="1">
      <alignment horizontal="center" vertical="top" wrapText="1"/>
      <protection/>
    </xf>
    <xf numFmtId="1" fontId="58" fillId="0" borderId="31" xfId="0" applyNumberFormat="1" applyFont="1" applyFill="1" applyBorder="1" applyAlignment="1" applyProtection="1">
      <alignment horizontal="right" vertical="top"/>
      <protection/>
    </xf>
    <xf numFmtId="173" fontId="58" fillId="0" borderId="1" xfId="0" applyNumberFormat="1" applyFont="1" applyFill="1" applyBorder="1" applyAlignment="1" applyProtection="1">
      <alignment horizontal="left" vertical="top"/>
      <protection/>
    </xf>
    <xf numFmtId="1" fontId="58" fillId="0" borderId="1" xfId="0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Fill="1" applyAlignment="1">
      <alignment/>
    </xf>
    <xf numFmtId="174" fontId="58" fillId="0" borderId="1" xfId="0" applyNumberFormat="1" applyFont="1" applyFill="1" applyBorder="1" applyAlignment="1" applyProtection="1">
      <alignment vertical="top"/>
      <protection locked="0"/>
    </xf>
    <xf numFmtId="1" fontId="0" fillId="0" borderId="32" xfId="0" applyNumberFormat="1" applyFill="1" applyBorder="1" applyAlignment="1">
      <alignment horizontal="center" vertical="top"/>
    </xf>
    <xf numFmtId="0" fontId="4" fillId="0" borderId="33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7" fontId="0" fillId="0" borderId="34" xfId="0" applyNumberFormat="1" applyFill="1" applyBorder="1" applyAlignment="1">
      <alignment horizontal="right" vertical="center"/>
    </xf>
    <xf numFmtId="7" fontId="0" fillId="0" borderId="35" xfId="0" applyNumberFormat="1" applyFill="1" applyBorder="1" applyAlignment="1">
      <alignment horizontal="right" vertical="center"/>
    </xf>
    <xf numFmtId="0" fontId="2" fillId="0" borderId="36" xfId="0" applyNumberFormat="1" applyFont="1" applyFill="1" applyBorder="1" applyAlignment="1">
      <alignment horizontal="center" vertical="center"/>
    </xf>
    <xf numFmtId="7" fontId="0" fillId="0" borderId="32" xfId="0" applyNumberFormat="1" applyFill="1" applyBorder="1" applyAlignment="1">
      <alignment horizontal="right" vertical="center"/>
    </xf>
    <xf numFmtId="7" fontId="0" fillId="0" borderId="36" xfId="0" applyNumberFormat="1" applyFill="1" applyBorder="1" applyAlignment="1">
      <alignment horizontal="right" vertical="center"/>
    </xf>
    <xf numFmtId="0" fontId="2" fillId="0" borderId="36" xfId="0" applyNumberFormat="1" applyFont="1" applyFill="1" applyBorder="1" applyAlignment="1">
      <alignment vertical="top"/>
    </xf>
    <xf numFmtId="172" fontId="2" fillId="0" borderId="36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Fill="1" applyBorder="1" applyAlignment="1">
      <alignment horizontal="center" vertical="top"/>
    </xf>
    <xf numFmtId="7" fontId="0" fillId="0" borderId="32" xfId="0" applyNumberFormat="1" applyFill="1" applyBorder="1" applyAlignment="1">
      <alignment horizontal="right"/>
    </xf>
    <xf numFmtId="7" fontId="0" fillId="0" borderId="36" xfId="0" applyNumberFormat="1" applyFill="1" applyBorder="1" applyAlignment="1">
      <alignment horizontal="right"/>
    </xf>
    <xf numFmtId="0" fontId="58" fillId="0" borderId="1" xfId="0" applyNumberFormat="1" applyFont="1" applyFill="1" applyBorder="1" applyAlignment="1" applyProtection="1">
      <alignment vertical="center"/>
      <protection/>
    </xf>
    <xf numFmtId="0" fontId="0" fillId="0" borderId="36" xfId="0" applyNumberFormat="1" applyFill="1" applyBorder="1" applyAlignment="1">
      <alignment horizontal="center" vertical="top"/>
    </xf>
    <xf numFmtId="172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ill="1" applyBorder="1" applyAlignment="1">
      <alignment vertical="top"/>
    </xf>
    <xf numFmtId="1" fontId="0" fillId="0" borderId="32" xfId="0" applyNumberFormat="1" applyFill="1" applyBorder="1" applyAlignment="1">
      <alignment vertical="top"/>
    </xf>
    <xf numFmtId="0" fontId="0" fillId="0" borderId="36" xfId="0" applyNumberFormat="1" applyFill="1" applyBorder="1" applyAlignment="1">
      <alignment horizontal="left" vertical="top"/>
    </xf>
    <xf numFmtId="0" fontId="2" fillId="0" borderId="37" xfId="0" applyNumberFormat="1" applyFont="1" applyFill="1" applyBorder="1" applyAlignment="1">
      <alignment horizontal="center" vertical="center"/>
    </xf>
    <xf numFmtId="7" fontId="0" fillId="0" borderId="37" xfId="0" applyNumberFormat="1" applyFill="1" applyBorder="1" applyAlignment="1">
      <alignment horizontal="right"/>
    </xf>
    <xf numFmtId="7" fontId="0" fillId="0" borderId="37" xfId="0" applyNumberFormat="1" applyFill="1" applyBorder="1" applyAlignment="1">
      <alignment horizontal="right" vertical="center"/>
    </xf>
    <xf numFmtId="0" fontId="0" fillId="0" borderId="38" xfId="0" applyNumberFormat="1" applyFill="1" applyBorder="1" applyAlignment="1">
      <alignment vertical="top"/>
    </xf>
    <xf numFmtId="0" fontId="4" fillId="0" borderId="39" xfId="0" applyNumberFormat="1" applyFont="1" applyFill="1" applyBorder="1" applyAlignment="1">
      <alignment/>
    </xf>
    <xf numFmtId="0" fontId="0" fillId="0" borderId="39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0" fillId="0" borderId="41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4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59" fillId="0" borderId="0" xfId="0" applyFont="1" applyFill="1" applyAlignment="1">
      <alignment/>
    </xf>
    <xf numFmtId="1" fontId="3" fillId="0" borderId="43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6" fillId="0" borderId="32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7" fontId="0" fillId="0" borderId="50" xfId="0" applyNumberFormat="1" applyFill="1" applyBorder="1" applyAlignment="1">
      <alignment horizontal="center"/>
    </xf>
    <xf numFmtId="0" fontId="0" fillId="0" borderId="51" xfId="0" applyNumberFormat="1" applyFill="1" applyBorder="1" applyAlignment="1">
      <alignment/>
    </xf>
    <xf numFmtId="1" fontId="6" fillId="0" borderId="43" xfId="0" applyNumberFormat="1" applyFont="1" applyFill="1" applyBorder="1" applyAlignment="1">
      <alignment horizontal="left" vertical="center" wrapText="1"/>
    </xf>
    <xf numFmtId="0" fontId="0" fillId="0" borderId="52" xfId="0" applyNumberFormat="1" applyFill="1" applyBorder="1" applyAlignment="1">
      <alignment/>
    </xf>
    <xf numFmtId="0" fontId="0" fillId="0" borderId="53" xfId="0" applyNumberFormat="1" applyFill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8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showZeros="0" tabSelected="1" showOutlineSymbols="0" view="pageBreakPreview" zoomScale="75" zoomScaleNormal="75" zoomScaleSheetLayoutView="75" workbookViewId="0" topLeftCell="A1">
      <selection activeCell="F11" sqref="F11"/>
    </sheetView>
  </sheetViews>
  <sheetFormatPr defaultColWidth="10.5546875" defaultRowHeight="15"/>
  <cols>
    <col min="1" max="1" width="8.77734375" style="5" customWidth="1"/>
    <col min="2" max="2" width="36.77734375" style="0" customWidth="1"/>
    <col min="3" max="3" width="12.77734375" style="10" customWidth="1"/>
    <col min="4" max="4" width="6.77734375" style="0" customWidth="1"/>
    <col min="5" max="5" width="11.77734375" style="0" customWidth="1"/>
    <col min="6" max="6" width="11.77734375" style="9" customWidth="1"/>
    <col min="7" max="7" width="16.77734375" style="9" customWidth="1"/>
  </cols>
  <sheetData>
    <row r="1" spans="1:7" ht="15.75">
      <c r="A1" s="12" t="s">
        <v>0</v>
      </c>
      <c r="B1" s="13"/>
      <c r="C1" s="13"/>
      <c r="D1" s="13"/>
      <c r="E1" s="13"/>
      <c r="F1" s="14"/>
      <c r="G1" s="13"/>
    </row>
    <row r="2" spans="1:7" ht="15">
      <c r="A2" s="6" t="s">
        <v>79</v>
      </c>
      <c r="B2" s="1"/>
      <c r="C2" s="1"/>
      <c r="D2" s="1"/>
      <c r="E2" s="1"/>
      <c r="F2" s="11"/>
      <c r="G2" s="1"/>
    </row>
    <row r="3" spans="1:7" ht="15">
      <c r="A3" s="5" t="s">
        <v>1</v>
      </c>
      <c r="B3" s="17"/>
      <c r="C3" s="17"/>
      <c r="D3" s="17"/>
      <c r="E3" s="17"/>
      <c r="F3" s="16"/>
      <c r="G3" s="15"/>
    </row>
    <row r="4" spans="1:7" ht="15">
      <c r="A4" s="7" t="s">
        <v>3</v>
      </c>
      <c r="B4" s="3" t="s">
        <v>4</v>
      </c>
      <c r="C4" s="2" t="s">
        <v>5</v>
      </c>
      <c r="D4" s="4" t="s">
        <v>6</v>
      </c>
      <c r="E4" s="4" t="s">
        <v>7</v>
      </c>
      <c r="F4" s="8" t="s">
        <v>8</v>
      </c>
      <c r="G4" s="4" t="s">
        <v>9</v>
      </c>
    </row>
    <row r="5" spans="1:7" ht="15.75" thickBot="1">
      <c r="A5" s="19"/>
      <c r="B5" s="20"/>
      <c r="C5" s="21" t="s">
        <v>10</v>
      </c>
      <c r="D5" s="22"/>
      <c r="E5" s="23" t="s">
        <v>11</v>
      </c>
      <c r="F5" s="24"/>
      <c r="G5" s="25"/>
    </row>
    <row r="6" spans="1:7" s="18" customFormat="1" ht="30" customHeight="1" thickTop="1">
      <c r="A6" s="45" t="s">
        <v>111</v>
      </c>
      <c r="B6" s="46"/>
      <c r="C6" s="47"/>
      <c r="D6" s="47"/>
      <c r="E6" s="47"/>
      <c r="F6" s="48"/>
      <c r="G6" s="49" t="s">
        <v>2</v>
      </c>
    </row>
    <row r="7" spans="1:7" s="18" customFormat="1" ht="30" customHeight="1">
      <c r="A7" s="50" t="s">
        <v>12</v>
      </c>
      <c r="B7" s="88" t="s">
        <v>110</v>
      </c>
      <c r="C7" s="89"/>
      <c r="D7" s="89"/>
      <c r="E7" s="90"/>
      <c r="F7" s="51"/>
      <c r="G7" s="52"/>
    </row>
    <row r="8" spans="1:7" s="78" customFormat="1" ht="36" customHeight="1">
      <c r="A8" s="53"/>
      <c r="B8" s="54" t="s">
        <v>17</v>
      </c>
      <c r="C8" s="44"/>
      <c r="D8" s="55" t="s">
        <v>2</v>
      </c>
      <c r="E8" s="55" t="s">
        <v>2</v>
      </c>
      <c r="F8" s="56" t="s">
        <v>2</v>
      </c>
      <c r="G8" s="57"/>
    </row>
    <row r="9" spans="1:7" s="81" customFormat="1" ht="30" customHeight="1">
      <c r="A9" s="26" t="s">
        <v>80</v>
      </c>
      <c r="B9" s="34" t="s">
        <v>97</v>
      </c>
      <c r="C9" s="31" t="s">
        <v>98</v>
      </c>
      <c r="D9" s="35" t="s">
        <v>99</v>
      </c>
      <c r="E9" s="36">
        <v>2.6</v>
      </c>
      <c r="F9" s="43"/>
      <c r="G9" s="29">
        <f>ROUND(F9*E9,2)</f>
        <v>0</v>
      </c>
    </row>
    <row r="10" spans="1:7" s="81" customFormat="1" ht="30" customHeight="1">
      <c r="A10" s="26" t="s">
        <v>25</v>
      </c>
      <c r="B10" s="27" t="s">
        <v>165</v>
      </c>
      <c r="C10" s="31" t="s">
        <v>81</v>
      </c>
      <c r="D10" s="28" t="s">
        <v>24</v>
      </c>
      <c r="E10" s="37">
        <v>8000</v>
      </c>
      <c r="F10" s="43"/>
      <c r="G10" s="29">
        <f>ROUND(F10*E10,2)</f>
        <v>0</v>
      </c>
    </row>
    <row r="11" spans="1:7" s="42" customFormat="1" ht="30" customHeight="1">
      <c r="A11" s="26" t="s">
        <v>39</v>
      </c>
      <c r="B11" s="27" t="s">
        <v>38</v>
      </c>
      <c r="C11" s="31" t="s">
        <v>81</v>
      </c>
      <c r="D11" s="28" t="s">
        <v>26</v>
      </c>
      <c r="E11" s="37">
        <v>19770</v>
      </c>
      <c r="F11" s="43"/>
      <c r="G11" s="29">
        <f>ROUND(F11*E11,2)</f>
        <v>0</v>
      </c>
    </row>
    <row r="12" spans="1:7" s="81" customFormat="1" ht="32.25" customHeight="1">
      <c r="A12" s="26" t="s">
        <v>220</v>
      </c>
      <c r="B12" s="27" t="s">
        <v>40</v>
      </c>
      <c r="C12" s="31" t="s">
        <v>81</v>
      </c>
      <c r="D12" s="28"/>
      <c r="E12" s="37"/>
      <c r="F12" s="58"/>
      <c r="G12" s="29"/>
    </row>
    <row r="13" spans="1:7" s="81" customFormat="1" ht="42" customHeight="1">
      <c r="A13" s="30" t="s">
        <v>27</v>
      </c>
      <c r="B13" s="27" t="s">
        <v>162</v>
      </c>
      <c r="C13" s="31" t="s">
        <v>2</v>
      </c>
      <c r="D13" s="28" t="s">
        <v>28</v>
      </c>
      <c r="E13" s="37">
        <v>16560</v>
      </c>
      <c r="F13" s="43"/>
      <c r="G13" s="29">
        <f aca="true" t="shared" si="0" ref="G13:G19">ROUND(F13*E13,2)</f>
        <v>0</v>
      </c>
    </row>
    <row r="14" spans="1:7" s="81" customFormat="1" ht="46.5" customHeight="1">
      <c r="A14" s="26" t="s">
        <v>41</v>
      </c>
      <c r="B14" s="27" t="s">
        <v>163</v>
      </c>
      <c r="C14" s="31" t="s">
        <v>81</v>
      </c>
      <c r="D14" s="28" t="s">
        <v>24</v>
      </c>
      <c r="E14" s="37">
        <v>2700</v>
      </c>
      <c r="F14" s="43"/>
      <c r="G14" s="29">
        <f t="shared" si="0"/>
        <v>0</v>
      </c>
    </row>
    <row r="15" spans="1:7" s="42" customFormat="1" ht="30" customHeight="1">
      <c r="A15" s="26" t="s">
        <v>42</v>
      </c>
      <c r="B15" s="27" t="s">
        <v>29</v>
      </c>
      <c r="C15" s="31" t="s">
        <v>81</v>
      </c>
      <c r="D15" s="28" t="s">
        <v>26</v>
      </c>
      <c r="E15" s="37">
        <v>560</v>
      </c>
      <c r="F15" s="43"/>
      <c r="G15" s="29">
        <f t="shared" si="0"/>
        <v>0</v>
      </c>
    </row>
    <row r="16" spans="1:7" s="42" customFormat="1" ht="30" customHeight="1">
      <c r="A16" s="26" t="s">
        <v>45</v>
      </c>
      <c r="B16" s="27" t="s">
        <v>100</v>
      </c>
      <c r="C16" s="31" t="s">
        <v>81</v>
      </c>
      <c r="D16" s="28" t="s">
        <v>26</v>
      </c>
      <c r="E16" s="37">
        <v>4300</v>
      </c>
      <c r="F16" s="43"/>
      <c r="G16" s="29">
        <f t="shared" si="0"/>
        <v>0</v>
      </c>
    </row>
    <row r="17" spans="1:7" s="42" customFormat="1" ht="30" customHeight="1">
      <c r="A17" s="26" t="s">
        <v>46</v>
      </c>
      <c r="B17" s="27" t="s">
        <v>101</v>
      </c>
      <c r="C17" s="31" t="s">
        <v>81</v>
      </c>
      <c r="D17" s="28" t="s">
        <v>24</v>
      </c>
      <c r="E17" s="37">
        <v>120</v>
      </c>
      <c r="F17" s="43"/>
      <c r="G17" s="29">
        <f t="shared" si="0"/>
        <v>0</v>
      </c>
    </row>
    <row r="18" spans="1:7" s="42" customFormat="1" ht="30" customHeight="1">
      <c r="A18" s="26" t="s">
        <v>47</v>
      </c>
      <c r="B18" s="27" t="s">
        <v>102</v>
      </c>
      <c r="C18" s="31" t="s">
        <v>81</v>
      </c>
      <c r="D18" s="28" t="s">
        <v>24</v>
      </c>
      <c r="E18" s="37">
        <v>2600</v>
      </c>
      <c r="F18" s="43"/>
      <c r="G18" s="29">
        <f t="shared" si="0"/>
        <v>0</v>
      </c>
    </row>
    <row r="19" spans="1:7" s="42" customFormat="1" ht="43.5" customHeight="1">
      <c r="A19" s="26" t="s">
        <v>48</v>
      </c>
      <c r="B19" s="27" t="s">
        <v>43</v>
      </c>
      <c r="C19" s="31" t="s">
        <v>44</v>
      </c>
      <c r="D19" s="28" t="s">
        <v>26</v>
      </c>
      <c r="E19" s="37">
        <v>19770</v>
      </c>
      <c r="F19" s="43"/>
      <c r="G19" s="29">
        <f t="shared" si="0"/>
        <v>0</v>
      </c>
    </row>
    <row r="20" spans="1:7" s="42" customFormat="1" ht="43.5" customHeight="1">
      <c r="A20" s="26" t="s">
        <v>49</v>
      </c>
      <c r="B20" s="27" t="s">
        <v>112</v>
      </c>
      <c r="C20" s="31" t="s">
        <v>113</v>
      </c>
      <c r="D20" s="28" t="s">
        <v>24</v>
      </c>
      <c r="E20" s="37">
        <v>5750</v>
      </c>
      <c r="F20" s="43"/>
      <c r="G20" s="29">
        <f>ROUND(F20*E20,2)</f>
        <v>0</v>
      </c>
    </row>
    <row r="21" spans="1:7" s="42" customFormat="1" ht="30" customHeight="1">
      <c r="A21" s="26" t="s">
        <v>51</v>
      </c>
      <c r="B21" s="27" t="s">
        <v>114</v>
      </c>
      <c r="C21" s="31" t="s">
        <v>113</v>
      </c>
      <c r="D21" s="28"/>
      <c r="E21" s="37"/>
      <c r="F21" s="58"/>
      <c r="G21" s="29"/>
    </row>
    <row r="22" spans="1:7" s="42" customFormat="1" ht="30" customHeight="1">
      <c r="A22" s="30" t="s">
        <v>27</v>
      </c>
      <c r="B22" s="27" t="s">
        <v>187</v>
      </c>
      <c r="C22" s="38"/>
      <c r="D22" s="28" t="s">
        <v>24</v>
      </c>
      <c r="E22" s="39">
        <v>6800</v>
      </c>
      <c r="F22" s="43"/>
      <c r="G22" s="29">
        <f>ROUND(F22*E22,2)</f>
        <v>0</v>
      </c>
    </row>
    <row r="23" spans="1:7" s="42" customFormat="1" ht="43.5" customHeight="1">
      <c r="A23" s="30" t="s">
        <v>31</v>
      </c>
      <c r="B23" s="27" t="s">
        <v>188</v>
      </c>
      <c r="C23" s="38"/>
      <c r="D23" s="28" t="s">
        <v>24</v>
      </c>
      <c r="E23" s="39">
        <v>760</v>
      </c>
      <c r="F23" s="43"/>
      <c r="G23" s="29">
        <f>ROUND(F23*E23,2)</f>
        <v>0</v>
      </c>
    </row>
    <row r="24" spans="1:7" s="78" customFormat="1" ht="36" customHeight="1">
      <c r="A24" s="59"/>
      <c r="B24" s="60" t="s">
        <v>209</v>
      </c>
      <c r="C24" s="44"/>
      <c r="D24" s="55"/>
      <c r="E24" s="55"/>
      <c r="F24" s="56"/>
      <c r="G24" s="57"/>
    </row>
    <row r="25" spans="1:7" s="42" customFormat="1" ht="30" customHeight="1">
      <c r="A25" s="26" t="s">
        <v>52</v>
      </c>
      <c r="B25" s="27" t="s">
        <v>210</v>
      </c>
      <c r="C25" s="31" t="s">
        <v>211</v>
      </c>
      <c r="D25" s="28"/>
      <c r="E25" s="37"/>
      <c r="F25" s="58"/>
      <c r="G25" s="29"/>
    </row>
    <row r="26" spans="1:7" s="42" customFormat="1" ht="43.5" customHeight="1">
      <c r="A26" s="30" t="s">
        <v>27</v>
      </c>
      <c r="B26" s="27" t="s">
        <v>212</v>
      </c>
      <c r="C26" s="31" t="s">
        <v>2</v>
      </c>
      <c r="D26" s="28" t="s">
        <v>26</v>
      </c>
      <c r="E26" s="37">
        <v>20</v>
      </c>
      <c r="F26" s="43"/>
      <c r="G26" s="29">
        <f>ROUND(F26*E26,2)</f>
        <v>0</v>
      </c>
    </row>
    <row r="27" spans="1:7" s="78" customFormat="1" ht="36" customHeight="1">
      <c r="A27" s="59"/>
      <c r="B27" s="60" t="s">
        <v>18</v>
      </c>
      <c r="C27" s="44"/>
      <c r="D27" s="55"/>
      <c r="E27" s="55"/>
      <c r="F27" s="56"/>
      <c r="G27" s="57"/>
    </row>
    <row r="28" spans="1:7" s="81" customFormat="1" ht="43.5" customHeight="1">
      <c r="A28" s="26" t="s">
        <v>240</v>
      </c>
      <c r="B28" s="27" t="s">
        <v>34</v>
      </c>
      <c r="C28" s="31" t="s">
        <v>84</v>
      </c>
      <c r="D28" s="28"/>
      <c r="E28" s="41"/>
      <c r="F28" s="58"/>
      <c r="G28" s="33"/>
    </row>
    <row r="29" spans="1:7" s="81" customFormat="1" ht="75" customHeight="1">
      <c r="A29" s="30" t="s">
        <v>27</v>
      </c>
      <c r="B29" s="27" t="s">
        <v>164</v>
      </c>
      <c r="C29" s="31" t="s">
        <v>122</v>
      </c>
      <c r="D29" s="28" t="s">
        <v>32</v>
      </c>
      <c r="E29" s="41">
        <v>515</v>
      </c>
      <c r="F29" s="43"/>
      <c r="G29" s="29">
        <f>ROUND(F29*E29,2)</f>
        <v>0</v>
      </c>
    </row>
    <row r="30" spans="1:7" s="81" customFormat="1" ht="75" customHeight="1">
      <c r="A30" s="30" t="s">
        <v>31</v>
      </c>
      <c r="B30" s="27" t="s">
        <v>181</v>
      </c>
      <c r="C30" s="31" t="s">
        <v>182</v>
      </c>
      <c r="D30" s="28" t="s">
        <v>32</v>
      </c>
      <c r="E30" s="41">
        <v>20</v>
      </c>
      <c r="F30" s="43"/>
      <c r="G30" s="29">
        <f>ROUND(F30*E30,2)</f>
        <v>0</v>
      </c>
    </row>
    <row r="31" spans="1:7" s="42" customFormat="1" ht="43.5" customHeight="1">
      <c r="A31" s="30" t="s">
        <v>33</v>
      </c>
      <c r="B31" s="27" t="s">
        <v>55</v>
      </c>
      <c r="C31" s="31" t="s">
        <v>56</v>
      </c>
      <c r="D31" s="28" t="s">
        <v>32</v>
      </c>
      <c r="E31" s="37">
        <v>45</v>
      </c>
      <c r="F31" s="43"/>
      <c r="G31" s="29">
        <f>ROUND(F31*E31,2)</f>
        <v>0</v>
      </c>
    </row>
    <row r="32" spans="1:7" s="81" customFormat="1" ht="30" customHeight="1">
      <c r="A32" s="26" t="s">
        <v>53</v>
      </c>
      <c r="B32" s="27" t="s">
        <v>77</v>
      </c>
      <c r="C32" s="31" t="s">
        <v>78</v>
      </c>
      <c r="D32" s="28" t="s">
        <v>26</v>
      </c>
      <c r="E32" s="41">
        <v>40</v>
      </c>
      <c r="F32" s="43"/>
      <c r="G32" s="29">
        <f>ROUND(F32*E32,2)</f>
        <v>0</v>
      </c>
    </row>
    <row r="33" spans="1:7" s="42" customFormat="1" ht="43.5" customHeight="1">
      <c r="A33" s="26" t="s">
        <v>54</v>
      </c>
      <c r="B33" s="27" t="s">
        <v>123</v>
      </c>
      <c r="C33" s="31" t="s">
        <v>82</v>
      </c>
      <c r="E33" s="37"/>
      <c r="F33" s="58"/>
      <c r="G33" s="33"/>
    </row>
    <row r="34" spans="1:7" s="42" customFormat="1" ht="30" customHeight="1">
      <c r="A34" s="30" t="s">
        <v>27</v>
      </c>
      <c r="B34" s="27" t="s">
        <v>124</v>
      </c>
      <c r="C34" s="31"/>
      <c r="D34" s="28"/>
      <c r="E34" s="37"/>
      <c r="F34" s="58"/>
      <c r="G34" s="33"/>
    </row>
    <row r="35" spans="1:7" s="42" customFormat="1" ht="30" customHeight="1">
      <c r="A35" s="32" t="s">
        <v>50</v>
      </c>
      <c r="B35" s="27" t="s">
        <v>58</v>
      </c>
      <c r="C35" s="31"/>
      <c r="D35" s="28" t="s">
        <v>28</v>
      </c>
      <c r="E35" s="37">
        <v>1340</v>
      </c>
      <c r="F35" s="43"/>
      <c r="G35" s="29">
        <f>ROUND(F35*E35,2)</f>
        <v>0</v>
      </c>
    </row>
    <row r="36" spans="1:7" s="42" customFormat="1" ht="39.75" customHeight="1">
      <c r="A36" s="26" t="s">
        <v>57</v>
      </c>
      <c r="B36" s="27" t="s">
        <v>227</v>
      </c>
      <c r="C36" s="31" t="s">
        <v>82</v>
      </c>
      <c r="D36" s="28" t="s">
        <v>28</v>
      </c>
      <c r="E36" s="37">
        <v>2010</v>
      </c>
      <c r="F36" s="43"/>
      <c r="G36" s="29">
        <f>ROUND(F36*E36,2)</f>
        <v>0</v>
      </c>
    </row>
    <row r="37" spans="1:7" s="78" customFormat="1" ht="48" customHeight="1">
      <c r="A37" s="59"/>
      <c r="B37" s="60" t="s">
        <v>19</v>
      </c>
      <c r="C37" s="44"/>
      <c r="D37" s="61"/>
      <c r="E37" s="55"/>
      <c r="F37" s="56"/>
      <c r="G37" s="57"/>
    </row>
    <row r="38" spans="1:7" s="81" customFormat="1" ht="30" customHeight="1">
      <c r="A38" s="26" t="s">
        <v>59</v>
      </c>
      <c r="B38" s="27" t="s">
        <v>35</v>
      </c>
      <c r="C38" s="31" t="s">
        <v>60</v>
      </c>
      <c r="D38" s="28" t="s">
        <v>32</v>
      </c>
      <c r="E38" s="41">
        <v>200</v>
      </c>
      <c r="F38" s="43"/>
      <c r="G38" s="29">
        <f>ROUND(F38*E38,2)</f>
        <v>0</v>
      </c>
    </row>
    <row r="39" spans="1:7" s="78" customFormat="1" ht="48" customHeight="1">
      <c r="A39" s="59"/>
      <c r="B39" s="60" t="s">
        <v>20</v>
      </c>
      <c r="C39" s="44"/>
      <c r="D39" s="61"/>
      <c r="E39" s="55"/>
      <c r="F39" s="56"/>
      <c r="G39" s="57"/>
    </row>
    <row r="40" spans="1:7" s="81" customFormat="1" ht="30" customHeight="1">
      <c r="A40" s="26" t="s">
        <v>61</v>
      </c>
      <c r="B40" s="27" t="s">
        <v>161</v>
      </c>
      <c r="C40" s="31" t="s">
        <v>125</v>
      </c>
      <c r="D40" s="28"/>
      <c r="E40" s="41"/>
      <c r="F40" s="58"/>
      <c r="G40" s="33"/>
    </row>
    <row r="41" spans="1:7" s="81" customFormat="1" ht="30" customHeight="1">
      <c r="A41" s="30" t="s">
        <v>27</v>
      </c>
      <c r="B41" s="27" t="s">
        <v>126</v>
      </c>
      <c r="C41" s="31"/>
      <c r="D41" s="28" t="s">
        <v>30</v>
      </c>
      <c r="E41" s="41">
        <v>1</v>
      </c>
      <c r="F41" s="43"/>
      <c r="G41" s="29">
        <f>ROUND(F41*E41,2)</f>
        <v>0</v>
      </c>
    </row>
    <row r="42" spans="1:7" s="81" customFormat="1" ht="30" customHeight="1">
      <c r="A42" s="26" t="s">
        <v>63</v>
      </c>
      <c r="B42" s="27" t="s">
        <v>127</v>
      </c>
      <c r="C42" s="31" t="s">
        <v>125</v>
      </c>
      <c r="D42" s="28"/>
      <c r="E42" s="41"/>
      <c r="F42" s="58"/>
      <c r="G42" s="29"/>
    </row>
    <row r="43" spans="1:7" s="81" customFormat="1" ht="30" customHeight="1">
      <c r="A43" s="30" t="s">
        <v>27</v>
      </c>
      <c r="B43" s="27" t="s">
        <v>128</v>
      </c>
      <c r="C43" s="31"/>
      <c r="D43" s="28"/>
      <c r="E43" s="41"/>
      <c r="F43" s="58"/>
      <c r="G43" s="29"/>
    </row>
    <row r="44" spans="1:7" s="81" customFormat="1" ht="30" customHeight="1">
      <c r="A44" s="32" t="s">
        <v>50</v>
      </c>
      <c r="B44" s="27" t="s">
        <v>129</v>
      </c>
      <c r="C44" s="31" t="s">
        <v>2</v>
      </c>
      <c r="D44" s="28" t="s">
        <v>32</v>
      </c>
      <c r="E44" s="41">
        <v>123</v>
      </c>
      <c r="F44" s="43"/>
      <c r="G44" s="29">
        <f>ROUND(F44*E44,2)</f>
        <v>0</v>
      </c>
    </row>
    <row r="45" spans="1:7" s="81" customFormat="1" ht="30" customHeight="1">
      <c r="A45" s="26" t="s">
        <v>64</v>
      </c>
      <c r="B45" s="27" t="s">
        <v>130</v>
      </c>
      <c r="C45" s="31" t="s">
        <v>125</v>
      </c>
      <c r="D45" s="28"/>
      <c r="E45" s="41"/>
      <c r="F45" s="58"/>
      <c r="G45" s="29"/>
    </row>
    <row r="46" spans="1:7" s="81" customFormat="1" ht="30" customHeight="1">
      <c r="A46" s="30" t="s">
        <v>27</v>
      </c>
      <c r="B46" s="27" t="s">
        <v>131</v>
      </c>
      <c r="C46" s="31"/>
      <c r="D46" s="28"/>
      <c r="E46" s="41"/>
      <c r="F46" s="58"/>
      <c r="G46" s="29"/>
    </row>
    <row r="47" spans="1:7" s="81" customFormat="1" ht="30" customHeight="1">
      <c r="A47" s="32" t="s">
        <v>50</v>
      </c>
      <c r="B47" s="27" t="s">
        <v>132</v>
      </c>
      <c r="C47" s="31" t="s">
        <v>2</v>
      </c>
      <c r="D47" s="28" t="s">
        <v>30</v>
      </c>
      <c r="E47" s="41">
        <v>1</v>
      </c>
      <c r="F47" s="43"/>
      <c r="G47" s="29">
        <f aca="true" t="shared" si="1" ref="G47:G54">ROUND(F47*E47,2)</f>
        <v>0</v>
      </c>
    </row>
    <row r="48" spans="1:7" s="81" customFormat="1" ht="30" customHeight="1">
      <c r="A48" s="26" t="s">
        <v>65</v>
      </c>
      <c r="B48" s="27" t="s">
        <v>133</v>
      </c>
      <c r="C48" s="31" t="s">
        <v>125</v>
      </c>
      <c r="D48" s="28"/>
      <c r="E48" s="41"/>
      <c r="F48" s="58"/>
      <c r="G48" s="29"/>
    </row>
    <row r="49" spans="1:7" s="81" customFormat="1" ht="30" customHeight="1">
      <c r="A49" s="30" t="s">
        <v>27</v>
      </c>
      <c r="B49" s="27" t="s">
        <v>241</v>
      </c>
      <c r="C49" s="31" t="s">
        <v>2</v>
      </c>
      <c r="D49" s="28"/>
      <c r="E49" s="41"/>
      <c r="F49" s="58"/>
      <c r="G49" s="29"/>
    </row>
    <row r="50" spans="1:7" s="81" customFormat="1" ht="30" customHeight="1">
      <c r="A50" s="32" t="s">
        <v>50</v>
      </c>
      <c r="B50" s="27" t="s">
        <v>135</v>
      </c>
      <c r="C50" s="31"/>
      <c r="D50" s="28" t="s">
        <v>32</v>
      </c>
      <c r="E50" s="41">
        <v>51</v>
      </c>
      <c r="F50" s="43"/>
      <c r="G50" s="29">
        <f t="shared" si="1"/>
        <v>0</v>
      </c>
    </row>
    <row r="51" spans="1:7" s="81" customFormat="1" ht="30" customHeight="1">
      <c r="A51" s="26" t="s">
        <v>66</v>
      </c>
      <c r="B51" s="27" t="s">
        <v>136</v>
      </c>
      <c r="C51" s="31" t="s">
        <v>2</v>
      </c>
      <c r="D51" s="28"/>
      <c r="E51" s="41"/>
      <c r="F51" s="58"/>
      <c r="G51" s="29"/>
    </row>
    <row r="52" spans="1:7" s="42" customFormat="1" ht="30" customHeight="1">
      <c r="A52" s="30" t="s">
        <v>27</v>
      </c>
      <c r="B52" s="27" t="s">
        <v>241</v>
      </c>
      <c r="C52" s="31"/>
      <c r="D52" s="28" t="s">
        <v>30</v>
      </c>
      <c r="E52" s="41">
        <v>1</v>
      </c>
      <c r="F52" s="43"/>
      <c r="G52" s="29">
        <f t="shared" si="1"/>
        <v>0</v>
      </c>
    </row>
    <row r="53" spans="1:7" s="42" customFormat="1" ht="30" customHeight="1">
      <c r="A53" s="26" t="s">
        <v>67</v>
      </c>
      <c r="B53" s="27" t="s">
        <v>137</v>
      </c>
      <c r="C53" s="31" t="s">
        <v>2</v>
      </c>
      <c r="D53" s="28"/>
      <c r="E53" s="41"/>
      <c r="F53" s="58"/>
      <c r="G53" s="29"/>
    </row>
    <row r="54" spans="1:7" s="42" customFormat="1" ht="30" customHeight="1">
      <c r="A54" s="30" t="s">
        <v>27</v>
      </c>
      <c r="B54" s="27" t="s">
        <v>241</v>
      </c>
      <c r="C54" s="31"/>
      <c r="D54" s="28" t="s">
        <v>30</v>
      </c>
      <c r="E54" s="41">
        <v>1</v>
      </c>
      <c r="F54" s="43"/>
      <c r="G54" s="29">
        <f t="shared" si="1"/>
        <v>0</v>
      </c>
    </row>
    <row r="55" spans="1:7" s="42" customFormat="1" ht="30" customHeight="1">
      <c r="A55" s="26" t="s">
        <v>68</v>
      </c>
      <c r="B55" s="27" t="s">
        <v>138</v>
      </c>
      <c r="C55" s="31" t="s">
        <v>2</v>
      </c>
      <c r="D55" s="28"/>
      <c r="E55" s="41"/>
      <c r="F55" s="58"/>
      <c r="G55" s="33"/>
    </row>
    <row r="56" spans="1:7" s="81" customFormat="1" ht="30" customHeight="1">
      <c r="A56" s="30" t="s">
        <v>27</v>
      </c>
      <c r="B56" s="27" t="s">
        <v>241</v>
      </c>
      <c r="C56" s="31"/>
      <c r="D56" s="28" t="s">
        <v>30</v>
      </c>
      <c r="E56" s="41">
        <v>1</v>
      </c>
      <c r="F56" s="43"/>
      <c r="G56" s="29">
        <f>ROUND(F56*E56,2)</f>
        <v>0</v>
      </c>
    </row>
    <row r="57" spans="1:7" s="42" customFormat="1" ht="30" customHeight="1">
      <c r="A57" s="26" t="s">
        <v>70</v>
      </c>
      <c r="B57" s="27" t="s">
        <v>139</v>
      </c>
      <c r="C57" s="31" t="s">
        <v>125</v>
      </c>
      <c r="D57" s="28"/>
      <c r="E57" s="41"/>
      <c r="F57" s="58"/>
      <c r="G57" s="33"/>
    </row>
    <row r="58" spans="1:7" s="81" customFormat="1" ht="30" customHeight="1">
      <c r="A58" s="30" t="s">
        <v>27</v>
      </c>
      <c r="B58" s="27" t="s">
        <v>140</v>
      </c>
      <c r="C58" s="31"/>
      <c r="D58" s="28" t="s">
        <v>30</v>
      </c>
      <c r="E58" s="41">
        <v>1</v>
      </c>
      <c r="F58" s="43"/>
      <c r="G58" s="29">
        <f>ROUND(F58*E58,2)</f>
        <v>0</v>
      </c>
    </row>
    <row r="59" spans="1:7" s="42" customFormat="1" ht="30" customHeight="1">
      <c r="A59" s="26" t="s">
        <v>71</v>
      </c>
      <c r="B59" s="27" t="s">
        <v>141</v>
      </c>
      <c r="C59" s="31" t="s">
        <v>2</v>
      </c>
      <c r="D59" s="28"/>
      <c r="E59" s="41"/>
      <c r="F59" s="58"/>
      <c r="G59" s="29"/>
    </row>
    <row r="60" spans="1:7" s="42" customFormat="1" ht="30" customHeight="1">
      <c r="A60" s="30" t="s">
        <v>27</v>
      </c>
      <c r="B60" s="27" t="s">
        <v>142</v>
      </c>
      <c r="C60" s="31" t="s">
        <v>2</v>
      </c>
      <c r="D60" s="28" t="s">
        <v>30</v>
      </c>
      <c r="E60" s="41">
        <v>1</v>
      </c>
      <c r="F60" s="43"/>
      <c r="G60" s="29">
        <f>ROUND(F60*E60,2)</f>
        <v>0</v>
      </c>
    </row>
    <row r="61" spans="1:7" s="42" customFormat="1" ht="30" customHeight="1">
      <c r="A61" s="26" t="s">
        <v>72</v>
      </c>
      <c r="B61" s="27" t="s">
        <v>95</v>
      </c>
      <c r="C61" s="31" t="s">
        <v>134</v>
      </c>
      <c r="D61" s="28"/>
      <c r="E61" s="41"/>
      <c r="F61" s="58"/>
      <c r="G61" s="33"/>
    </row>
    <row r="62" spans="1:7" s="42" customFormat="1" ht="30" customHeight="1">
      <c r="A62" s="30" t="s">
        <v>27</v>
      </c>
      <c r="B62" s="27" t="s">
        <v>143</v>
      </c>
      <c r="C62" s="31" t="s">
        <v>2</v>
      </c>
      <c r="D62" s="28" t="s">
        <v>30</v>
      </c>
      <c r="E62" s="41">
        <v>1</v>
      </c>
      <c r="F62" s="43"/>
      <c r="G62" s="33">
        <f>ROUND(F62*E62,2)</f>
        <v>0</v>
      </c>
    </row>
    <row r="63" spans="1:7" s="81" customFormat="1" ht="30" customHeight="1">
      <c r="A63" s="26" t="s">
        <v>73</v>
      </c>
      <c r="B63" s="27" t="s">
        <v>144</v>
      </c>
      <c r="C63" s="31" t="s">
        <v>145</v>
      </c>
      <c r="D63" s="28"/>
      <c r="E63" s="41"/>
      <c r="F63" s="58"/>
      <c r="G63" s="33"/>
    </row>
    <row r="64" spans="1:7" s="81" customFormat="1" ht="30" customHeight="1">
      <c r="A64" s="30" t="s">
        <v>27</v>
      </c>
      <c r="B64" s="27" t="s">
        <v>146</v>
      </c>
      <c r="C64" s="31" t="s">
        <v>2</v>
      </c>
      <c r="D64" s="28"/>
      <c r="E64" s="41"/>
      <c r="F64" s="58"/>
      <c r="G64" s="33"/>
    </row>
    <row r="65" spans="1:7" s="42" customFormat="1" ht="30" customHeight="1">
      <c r="A65" s="32" t="s">
        <v>50</v>
      </c>
      <c r="B65" s="27" t="s">
        <v>135</v>
      </c>
      <c r="C65" s="31"/>
      <c r="D65" s="28" t="s">
        <v>32</v>
      </c>
      <c r="E65" s="41">
        <v>371</v>
      </c>
      <c r="F65" s="43"/>
      <c r="G65" s="33">
        <f>ROUND(F65*E65,2)</f>
        <v>0</v>
      </c>
    </row>
    <row r="66" spans="1:7" s="42" customFormat="1" ht="30" customHeight="1">
      <c r="A66" s="30" t="s">
        <v>31</v>
      </c>
      <c r="B66" s="27" t="s">
        <v>147</v>
      </c>
      <c r="C66" s="31" t="s">
        <v>2</v>
      </c>
      <c r="D66" s="28"/>
      <c r="E66" s="41"/>
      <c r="F66" s="58"/>
      <c r="G66" s="33"/>
    </row>
    <row r="67" spans="1:7" s="81" customFormat="1" ht="30" customHeight="1">
      <c r="A67" s="32" t="s">
        <v>50</v>
      </c>
      <c r="B67" s="27" t="s">
        <v>135</v>
      </c>
      <c r="C67" s="31"/>
      <c r="D67" s="28" t="s">
        <v>32</v>
      </c>
      <c r="E67" s="41">
        <v>24</v>
      </c>
      <c r="F67" s="43"/>
      <c r="G67" s="29">
        <f>ROUND(F67*E67,2)</f>
        <v>0</v>
      </c>
    </row>
    <row r="68" spans="1:7" s="81" customFormat="1" ht="30" customHeight="1">
      <c r="A68" s="30" t="s">
        <v>33</v>
      </c>
      <c r="B68" s="27" t="s">
        <v>148</v>
      </c>
      <c r="C68" s="31"/>
      <c r="D68" s="28"/>
      <c r="E68" s="41"/>
      <c r="F68" s="58"/>
      <c r="G68" s="29"/>
    </row>
    <row r="69" spans="1:7" s="42" customFormat="1" ht="30" customHeight="1">
      <c r="A69" s="32" t="s">
        <v>50</v>
      </c>
      <c r="B69" s="27" t="s">
        <v>135</v>
      </c>
      <c r="C69" s="31" t="s">
        <v>2</v>
      </c>
      <c r="D69" s="28" t="s">
        <v>32</v>
      </c>
      <c r="E69" s="41">
        <v>115</v>
      </c>
      <c r="F69" s="43"/>
      <c r="G69" s="29">
        <f>ROUND(F69*E69,2)</f>
        <v>0</v>
      </c>
    </row>
    <row r="70" spans="1:7" s="42" customFormat="1" ht="30" customHeight="1">
      <c r="A70" s="26" t="s">
        <v>74</v>
      </c>
      <c r="B70" s="27" t="s">
        <v>89</v>
      </c>
      <c r="C70" s="31" t="s">
        <v>62</v>
      </c>
      <c r="D70" s="28"/>
      <c r="E70" s="41"/>
      <c r="F70" s="58"/>
      <c r="G70" s="29"/>
    </row>
    <row r="71" spans="1:7" s="42" customFormat="1" ht="30" customHeight="1">
      <c r="A71" s="30" t="s">
        <v>27</v>
      </c>
      <c r="B71" s="27" t="s">
        <v>189</v>
      </c>
      <c r="C71" s="31" t="s">
        <v>2</v>
      </c>
      <c r="D71" s="28" t="s">
        <v>30</v>
      </c>
      <c r="E71" s="41">
        <v>1</v>
      </c>
      <c r="F71" s="43"/>
      <c r="G71" s="29">
        <f>ROUND(F71*E71,2)</f>
        <v>0</v>
      </c>
    </row>
    <row r="72" spans="1:7" s="81" customFormat="1" ht="30" customHeight="1">
      <c r="A72" s="26" t="s">
        <v>75</v>
      </c>
      <c r="B72" s="27" t="s">
        <v>149</v>
      </c>
      <c r="C72" s="31" t="s">
        <v>150</v>
      </c>
      <c r="D72" s="28"/>
      <c r="E72" s="41"/>
      <c r="F72" s="58"/>
      <c r="G72" s="29"/>
    </row>
    <row r="73" spans="1:7" s="42" customFormat="1" ht="30" customHeight="1">
      <c r="A73" s="30" t="s">
        <v>27</v>
      </c>
      <c r="B73" s="27" t="s">
        <v>151</v>
      </c>
      <c r="C73" s="31" t="s">
        <v>2</v>
      </c>
      <c r="D73" s="28" t="s">
        <v>32</v>
      </c>
      <c r="E73" s="41">
        <v>950</v>
      </c>
      <c r="F73" s="43"/>
      <c r="G73" s="29">
        <f>ROUND(F73*E73,2)</f>
        <v>0</v>
      </c>
    </row>
    <row r="74" spans="1:7" s="42" customFormat="1" ht="30" customHeight="1">
      <c r="A74" s="26" t="s">
        <v>76</v>
      </c>
      <c r="B74" s="27" t="s">
        <v>152</v>
      </c>
      <c r="C74" s="31" t="s">
        <v>145</v>
      </c>
      <c r="D74" s="28"/>
      <c r="E74" s="41"/>
      <c r="F74" s="58"/>
      <c r="G74" s="33"/>
    </row>
    <row r="75" spans="1:7" s="42" customFormat="1" ht="30" customHeight="1">
      <c r="A75" s="30" t="s">
        <v>27</v>
      </c>
      <c r="B75" s="27" t="s">
        <v>153</v>
      </c>
      <c r="C75" s="31"/>
      <c r="D75" s="28"/>
      <c r="E75" s="41"/>
      <c r="F75" s="58"/>
      <c r="G75" s="33"/>
    </row>
    <row r="76" spans="1:7" s="42" customFormat="1" ht="30" customHeight="1">
      <c r="A76" s="32" t="s">
        <v>50</v>
      </c>
      <c r="B76" s="27" t="s">
        <v>154</v>
      </c>
      <c r="C76" s="31" t="s">
        <v>2</v>
      </c>
      <c r="D76" s="28" t="s">
        <v>37</v>
      </c>
      <c r="E76" s="41">
        <v>30</v>
      </c>
      <c r="F76" s="43"/>
      <c r="G76" s="33">
        <f>ROUND(F76*E76,2)</f>
        <v>0</v>
      </c>
    </row>
    <row r="77" spans="1:7" s="42" customFormat="1" ht="30" customHeight="1">
      <c r="A77" s="26" t="s">
        <v>86</v>
      </c>
      <c r="B77" s="27" t="s">
        <v>155</v>
      </c>
      <c r="C77" s="31" t="s">
        <v>2</v>
      </c>
      <c r="D77" s="28"/>
      <c r="E77" s="41"/>
      <c r="F77" s="58"/>
      <c r="G77" s="33"/>
    </row>
    <row r="78" spans="1:7" s="81" customFormat="1" ht="30" customHeight="1">
      <c r="A78" s="30" t="s">
        <v>27</v>
      </c>
      <c r="B78" s="27" t="s">
        <v>85</v>
      </c>
      <c r="C78" s="31" t="s">
        <v>2</v>
      </c>
      <c r="D78" s="28" t="s">
        <v>30</v>
      </c>
      <c r="E78" s="41">
        <v>6</v>
      </c>
      <c r="F78" s="43"/>
      <c r="G78" s="29">
        <f>ROUND(F78*E78,2)</f>
        <v>0</v>
      </c>
    </row>
    <row r="79" spans="1:7" s="81" customFormat="1" ht="30" customHeight="1">
      <c r="A79" s="30" t="s">
        <v>31</v>
      </c>
      <c r="B79" s="27" t="s">
        <v>239</v>
      </c>
      <c r="C79" s="31" t="s">
        <v>62</v>
      </c>
      <c r="D79" s="28" t="s">
        <v>37</v>
      </c>
      <c r="E79" s="41">
        <v>1</v>
      </c>
      <c r="F79" s="43"/>
      <c r="G79" s="29">
        <f>ROUND(F79*E79,2)</f>
        <v>0</v>
      </c>
    </row>
    <row r="80" spans="1:7" s="81" customFormat="1" ht="30" customHeight="1">
      <c r="A80" s="26" t="s">
        <v>87</v>
      </c>
      <c r="B80" s="27" t="s">
        <v>156</v>
      </c>
      <c r="C80" s="31" t="s">
        <v>145</v>
      </c>
      <c r="D80" s="28"/>
      <c r="E80" s="41"/>
      <c r="F80" s="58"/>
      <c r="G80" s="29"/>
    </row>
    <row r="81" spans="1:7" s="42" customFormat="1" ht="30" customHeight="1">
      <c r="A81" s="30" t="s">
        <v>27</v>
      </c>
      <c r="B81" s="27" t="s">
        <v>96</v>
      </c>
      <c r="C81" s="31"/>
      <c r="D81" s="28"/>
      <c r="E81" s="41"/>
      <c r="F81" s="58"/>
      <c r="G81" s="33"/>
    </row>
    <row r="82" spans="1:7" s="81" customFormat="1" ht="30" customHeight="1">
      <c r="A82" s="32" t="s">
        <v>50</v>
      </c>
      <c r="B82" s="27" t="s">
        <v>135</v>
      </c>
      <c r="C82" s="31"/>
      <c r="D82" s="28" t="s">
        <v>32</v>
      </c>
      <c r="E82" s="41">
        <v>187</v>
      </c>
      <c r="F82" s="43"/>
      <c r="G82" s="29">
        <f>ROUND(F82*E82,2)</f>
        <v>0</v>
      </c>
    </row>
    <row r="83" spans="1:7" s="42" customFormat="1" ht="30" customHeight="1">
      <c r="A83" s="26" t="s">
        <v>88</v>
      </c>
      <c r="B83" s="27" t="s">
        <v>89</v>
      </c>
      <c r="C83" s="31" t="s">
        <v>62</v>
      </c>
      <c r="D83" s="28"/>
      <c r="E83" s="41"/>
      <c r="F83" s="58"/>
      <c r="G83" s="29"/>
    </row>
    <row r="84" spans="1:7" s="42" customFormat="1" ht="30" customHeight="1">
      <c r="A84" s="30" t="s">
        <v>27</v>
      </c>
      <c r="B84" s="27" t="s">
        <v>128</v>
      </c>
      <c r="C84" s="31" t="s">
        <v>2</v>
      </c>
      <c r="D84" s="28" t="s">
        <v>30</v>
      </c>
      <c r="E84" s="41">
        <v>1</v>
      </c>
      <c r="F84" s="43"/>
      <c r="G84" s="29">
        <f>ROUND(F84*E84,2)</f>
        <v>0</v>
      </c>
    </row>
    <row r="85" spans="1:7" s="81" customFormat="1" ht="30" customHeight="1">
      <c r="A85" s="26" t="s">
        <v>90</v>
      </c>
      <c r="B85" s="27" t="s">
        <v>69</v>
      </c>
      <c r="C85" s="31" t="s">
        <v>157</v>
      </c>
      <c r="D85" s="28" t="s">
        <v>32</v>
      </c>
      <c r="E85" s="41">
        <v>225</v>
      </c>
      <c r="F85" s="43"/>
      <c r="G85" s="29">
        <f>ROUND(F85*E85,2)</f>
        <v>0</v>
      </c>
    </row>
    <row r="86" spans="1:7" s="81" customFormat="1" ht="30" customHeight="1">
      <c r="A86" s="26" t="s">
        <v>91</v>
      </c>
      <c r="B86" s="27" t="s">
        <v>158</v>
      </c>
      <c r="C86" s="31"/>
      <c r="D86" s="28"/>
      <c r="E86" s="41"/>
      <c r="F86" s="58"/>
      <c r="G86" s="29"/>
    </row>
    <row r="87" spans="1:7" s="42" customFormat="1" ht="30" customHeight="1">
      <c r="A87" s="30" t="s">
        <v>27</v>
      </c>
      <c r="B87" s="27" t="s">
        <v>159</v>
      </c>
      <c r="C87" s="31" t="s">
        <v>160</v>
      </c>
      <c r="D87" s="28" t="s">
        <v>32</v>
      </c>
      <c r="E87" s="41">
        <v>83</v>
      </c>
      <c r="F87" s="43"/>
      <c r="G87" s="29">
        <f>ROUND(F87*E87,2)</f>
        <v>0</v>
      </c>
    </row>
    <row r="88" spans="1:7" s="78" customFormat="1" ht="36" customHeight="1">
      <c r="A88" s="53"/>
      <c r="B88" s="60" t="s">
        <v>21</v>
      </c>
      <c r="C88" s="44"/>
      <c r="D88" s="62"/>
      <c r="E88" s="44"/>
      <c r="F88" s="56"/>
      <c r="G88" s="57"/>
    </row>
    <row r="89" spans="1:7" s="42" customFormat="1" ht="30" customHeight="1">
      <c r="A89" s="26" t="s">
        <v>92</v>
      </c>
      <c r="B89" s="27" t="s">
        <v>115</v>
      </c>
      <c r="C89" s="31" t="s">
        <v>116</v>
      </c>
      <c r="D89" s="28" t="s">
        <v>26</v>
      </c>
      <c r="E89" s="37">
        <v>7700</v>
      </c>
      <c r="F89" s="43"/>
      <c r="G89" s="29">
        <f>ROUND(F89*E89,2)</f>
        <v>0</v>
      </c>
    </row>
    <row r="90" spans="1:7" s="42" customFormat="1" ht="30" customHeight="1">
      <c r="A90" s="26" t="s">
        <v>93</v>
      </c>
      <c r="B90" s="27" t="s">
        <v>183</v>
      </c>
      <c r="C90" s="31"/>
      <c r="D90" s="28" t="s">
        <v>109</v>
      </c>
      <c r="E90" s="37">
        <v>1</v>
      </c>
      <c r="F90" s="43"/>
      <c r="G90" s="29">
        <f>ROUND(F90*E90,2)</f>
        <v>0</v>
      </c>
    </row>
    <row r="91" spans="1:7" s="78" customFormat="1" ht="36" customHeight="1">
      <c r="A91" s="63"/>
      <c r="B91" s="60" t="s">
        <v>22</v>
      </c>
      <c r="C91" s="44"/>
      <c r="D91" s="61"/>
      <c r="E91" s="55"/>
      <c r="F91" s="56"/>
      <c r="G91" s="57"/>
    </row>
    <row r="92" spans="1:7" s="81" customFormat="1" ht="30" customHeight="1">
      <c r="A92" s="26" t="s">
        <v>94</v>
      </c>
      <c r="B92" s="27" t="s">
        <v>117</v>
      </c>
      <c r="C92" s="31" t="s">
        <v>229</v>
      </c>
      <c r="D92" s="28"/>
      <c r="E92" s="37"/>
      <c r="F92" s="58"/>
      <c r="G92" s="29"/>
    </row>
    <row r="93" spans="1:7" s="81" customFormat="1" ht="30" customHeight="1">
      <c r="A93" s="30" t="s">
        <v>27</v>
      </c>
      <c r="B93" s="27" t="s">
        <v>121</v>
      </c>
      <c r="C93" s="31"/>
      <c r="D93" s="28" t="s">
        <v>32</v>
      </c>
      <c r="E93" s="37">
        <v>518</v>
      </c>
      <c r="F93" s="43"/>
      <c r="G93" s="29">
        <f>ROUND(F93*E93,2)</f>
        <v>0</v>
      </c>
    </row>
    <row r="94" spans="1:7" s="81" customFormat="1" ht="30" customHeight="1">
      <c r="A94" s="40" t="s">
        <v>198</v>
      </c>
      <c r="B94" s="27" t="s">
        <v>120</v>
      </c>
      <c r="C94" s="31" t="s">
        <v>229</v>
      </c>
      <c r="D94" s="28"/>
      <c r="E94" s="37"/>
      <c r="F94" s="58"/>
      <c r="G94" s="29"/>
    </row>
    <row r="95" spans="1:7" s="81" customFormat="1" ht="30" customHeight="1">
      <c r="A95" s="30" t="s">
        <v>27</v>
      </c>
      <c r="B95" s="27" t="s">
        <v>118</v>
      </c>
      <c r="C95" s="31"/>
      <c r="D95" s="28" t="s">
        <v>30</v>
      </c>
      <c r="E95" s="37">
        <v>3</v>
      </c>
      <c r="F95" s="43"/>
      <c r="G95" s="29">
        <f aca="true" t="shared" si="2" ref="G95:G100">ROUND(F95*E95,2)</f>
        <v>0</v>
      </c>
    </row>
    <row r="96" spans="1:7" s="81" customFormat="1" ht="30" customHeight="1">
      <c r="A96" s="40" t="s">
        <v>199</v>
      </c>
      <c r="B96" s="27" t="s">
        <v>119</v>
      </c>
      <c r="C96" s="31" t="s">
        <v>230</v>
      </c>
      <c r="D96" s="28" t="s">
        <v>109</v>
      </c>
      <c r="E96" s="37">
        <v>1</v>
      </c>
      <c r="F96" s="43"/>
      <c r="G96" s="29">
        <f t="shared" si="2"/>
        <v>0</v>
      </c>
    </row>
    <row r="97" spans="1:7" s="42" customFormat="1" ht="30" customHeight="1">
      <c r="A97" s="40" t="s">
        <v>200</v>
      </c>
      <c r="B97" s="27" t="s">
        <v>186</v>
      </c>
      <c r="C97" s="31" t="s">
        <v>235</v>
      </c>
      <c r="D97" s="28" t="s">
        <v>32</v>
      </c>
      <c r="E97" s="37">
        <v>25</v>
      </c>
      <c r="F97" s="43"/>
      <c r="G97" s="29">
        <f t="shared" si="2"/>
        <v>0</v>
      </c>
    </row>
    <row r="98" spans="1:7" s="42" customFormat="1" ht="30" customHeight="1">
      <c r="A98" s="40" t="s">
        <v>201</v>
      </c>
      <c r="B98" s="27" t="s">
        <v>175</v>
      </c>
      <c r="C98" s="31" t="s">
        <v>231</v>
      </c>
      <c r="D98" s="28" t="s">
        <v>30</v>
      </c>
      <c r="E98" s="37">
        <v>28</v>
      </c>
      <c r="F98" s="43"/>
      <c r="G98" s="29">
        <f t="shared" si="2"/>
        <v>0</v>
      </c>
    </row>
    <row r="99" spans="1:7" s="42" customFormat="1" ht="30" customHeight="1">
      <c r="A99" s="40" t="s">
        <v>202</v>
      </c>
      <c r="B99" s="27" t="s">
        <v>180</v>
      </c>
      <c r="C99" s="31" t="s">
        <v>232</v>
      </c>
      <c r="D99" s="28" t="s">
        <v>30</v>
      </c>
      <c r="E99" s="37">
        <v>2</v>
      </c>
      <c r="F99" s="43"/>
      <c r="G99" s="29">
        <f t="shared" si="2"/>
        <v>0</v>
      </c>
    </row>
    <row r="100" spans="1:7" s="81" customFormat="1" ht="30" customHeight="1">
      <c r="A100" s="40" t="s">
        <v>242</v>
      </c>
      <c r="B100" s="27" t="s">
        <v>237</v>
      </c>
      <c r="C100" s="31" t="s">
        <v>238</v>
      </c>
      <c r="D100" s="28" t="s">
        <v>24</v>
      </c>
      <c r="E100" s="37">
        <v>11</v>
      </c>
      <c r="F100" s="43"/>
      <c r="G100" s="29">
        <f t="shared" si="2"/>
        <v>0</v>
      </c>
    </row>
    <row r="101" spans="1:7" s="78" customFormat="1" ht="30" customHeight="1" thickBot="1">
      <c r="A101" s="64" t="str">
        <f>A7</f>
        <v>A</v>
      </c>
      <c r="B101" s="93" t="str">
        <f>B7</f>
        <v>Siteworks</v>
      </c>
      <c r="C101" s="83"/>
      <c r="D101" s="83"/>
      <c r="E101" s="84"/>
      <c r="F101" s="65" t="s">
        <v>15</v>
      </c>
      <c r="G101" s="65">
        <f>SUM(G6:G100)</f>
        <v>0</v>
      </c>
    </row>
    <row r="102" spans="1:7" s="80" customFormat="1" ht="30" customHeight="1" thickTop="1">
      <c r="A102" s="50" t="s">
        <v>13</v>
      </c>
      <c r="B102" s="88" t="s">
        <v>103</v>
      </c>
      <c r="C102" s="89"/>
      <c r="D102" s="89"/>
      <c r="E102" s="90"/>
      <c r="F102" s="51"/>
      <c r="G102" s="52"/>
    </row>
    <row r="103" spans="1:7" s="81" customFormat="1" ht="32.25" customHeight="1">
      <c r="A103" s="26" t="s">
        <v>104</v>
      </c>
      <c r="B103" s="27" t="s">
        <v>105</v>
      </c>
      <c r="C103" s="31" t="s">
        <v>83</v>
      </c>
      <c r="D103" s="28"/>
      <c r="E103" s="37"/>
      <c r="F103" s="58"/>
      <c r="G103" s="29"/>
    </row>
    <row r="104" spans="1:7" s="81" customFormat="1" ht="42" customHeight="1">
      <c r="A104" s="30" t="s">
        <v>27</v>
      </c>
      <c r="B104" s="27" t="s">
        <v>184</v>
      </c>
      <c r="C104" s="31" t="s">
        <v>2</v>
      </c>
      <c r="D104" s="28" t="s">
        <v>30</v>
      </c>
      <c r="E104" s="37">
        <v>27</v>
      </c>
      <c r="F104" s="43"/>
      <c r="G104" s="29">
        <f>ROUND(F104*E104,2)</f>
        <v>0</v>
      </c>
    </row>
    <row r="105" spans="1:7" s="81" customFormat="1" ht="42" customHeight="1">
      <c r="A105" s="30" t="s">
        <v>31</v>
      </c>
      <c r="B105" s="27" t="s">
        <v>185</v>
      </c>
      <c r="C105" s="31" t="s">
        <v>2</v>
      </c>
      <c r="D105" s="28" t="s">
        <v>30</v>
      </c>
      <c r="E105" s="37">
        <v>20</v>
      </c>
      <c r="F105" s="43"/>
      <c r="G105" s="29">
        <f>ROUND(F105*E105,2)</f>
        <v>0</v>
      </c>
    </row>
    <row r="106" spans="1:7" s="81" customFormat="1" ht="32.25" customHeight="1">
      <c r="A106" s="26" t="s">
        <v>169</v>
      </c>
      <c r="B106" s="27" t="s">
        <v>166</v>
      </c>
      <c r="C106" s="31" t="s">
        <v>233</v>
      </c>
      <c r="D106" s="28"/>
      <c r="E106" s="37"/>
      <c r="F106" s="58"/>
      <c r="G106" s="29"/>
    </row>
    <row r="107" spans="1:7" s="81" customFormat="1" ht="42" customHeight="1">
      <c r="A107" s="30" t="s">
        <v>27</v>
      </c>
      <c r="B107" s="27" t="s">
        <v>236</v>
      </c>
      <c r="C107" s="31" t="s">
        <v>2</v>
      </c>
      <c r="D107" s="28" t="s">
        <v>109</v>
      </c>
      <c r="E107" s="37">
        <v>1</v>
      </c>
      <c r="F107" s="43"/>
      <c r="G107" s="29">
        <f>ROUND(F107*E107,2)</f>
        <v>0</v>
      </c>
    </row>
    <row r="108" spans="1:7" s="81" customFormat="1" ht="42" customHeight="1">
      <c r="A108" s="30" t="s">
        <v>31</v>
      </c>
      <c r="B108" s="27" t="s">
        <v>225</v>
      </c>
      <c r="C108" s="31" t="s">
        <v>2</v>
      </c>
      <c r="D108" s="28" t="s">
        <v>109</v>
      </c>
      <c r="E108" s="37">
        <v>1</v>
      </c>
      <c r="F108" s="43"/>
      <c r="G108" s="29">
        <f>ROUND(F108*E108,2)</f>
        <v>0</v>
      </c>
    </row>
    <row r="109" spans="1:7" s="81" customFormat="1" ht="42" customHeight="1">
      <c r="A109" s="30" t="s">
        <v>33</v>
      </c>
      <c r="B109" s="27" t="s">
        <v>167</v>
      </c>
      <c r="C109" s="31" t="s">
        <v>2</v>
      </c>
      <c r="D109" s="28" t="s">
        <v>30</v>
      </c>
      <c r="E109" s="37">
        <v>2</v>
      </c>
      <c r="F109" s="43"/>
      <c r="G109" s="29">
        <f>ROUND(F109*E109,2)</f>
        <v>0</v>
      </c>
    </row>
    <row r="110" spans="1:7" s="81" customFormat="1" ht="42" customHeight="1">
      <c r="A110" s="30" t="s">
        <v>36</v>
      </c>
      <c r="B110" s="27" t="s">
        <v>168</v>
      </c>
      <c r="C110" s="31" t="s">
        <v>2</v>
      </c>
      <c r="D110" s="28" t="s">
        <v>109</v>
      </c>
      <c r="E110" s="37">
        <v>1</v>
      </c>
      <c r="F110" s="43"/>
      <c r="G110" s="29">
        <f>ROUND(F110*E110,2)</f>
        <v>0</v>
      </c>
    </row>
    <row r="111" spans="1:7" s="81" customFormat="1" ht="32.25" customHeight="1">
      <c r="A111" s="26" t="s">
        <v>203</v>
      </c>
      <c r="B111" s="27" t="s">
        <v>170</v>
      </c>
      <c r="C111" s="31" t="s">
        <v>234</v>
      </c>
      <c r="D111" s="28"/>
      <c r="E111" s="37"/>
      <c r="F111" s="58"/>
      <c r="G111" s="29"/>
    </row>
    <row r="112" spans="1:7" s="81" customFormat="1" ht="42" customHeight="1">
      <c r="A112" s="30" t="s">
        <v>27</v>
      </c>
      <c r="B112" s="27" t="s">
        <v>171</v>
      </c>
      <c r="C112" s="31" t="s">
        <v>2</v>
      </c>
      <c r="D112" s="28" t="s">
        <v>30</v>
      </c>
      <c r="E112" s="37">
        <v>14</v>
      </c>
      <c r="F112" s="43"/>
      <c r="G112" s="29">
        <f>ROUND(F112*E112,2)</f>
        <v>0</v>
      </c>
    </row>
    <row r="113" spans="1:7" s="81" customFormat="1" ht="42" customHeight="1">
      <c r="A113" s="30" t="s">
        <v>31</v>
      </c>
      <c r="B113" s="27" t="s">
        <v>228</v>
      </c>
      <c r="C113" s="31" t="s">
        <v>2</v>
      </c>
      <c r="D113" s="28" t="s">
        <v>30</v>
      </c>
      <c r="E113" s="37">
        <v>14</v>
      </c>
      <c r="F113" s="43"/>
      <c r="G113" s="29">
        <f>ROUND(F113*E113,2)</f>
        <v>0</v>
      </c>
    </row>
    <row r="114" spans="1:7" s="81" customFormat="1" ht="42" customHeight="1">
      <c r="A114" s="30" t="s">
        <v>33</v>
      </c>
      <c r="B114" s="27" t="s">
        <v>226</v>
      </c>
      <c r="C114" s="31" t="s">
        <v>2</v>
      </c>
      <c r="D114" s="28" t="s">
        <v>32</v>
      </c>
      <c r="E114" s="37">
        <v>215</v>
      </c>
      <c r="F114" s="43"/>
      <c r="G114" s="29">
        <f>ROUND(F114*E114,2)</f>
        <v>0</v>
      </c>
    </row>
    <row r="115" spans="1:7" s="81" customFormat="1" ht="42" customHeight="1">
      <c r="A115" s="30" t="s">
        <v>36</v>
      </c>
      <c r="B115" s="27" t="s">
        <v>172</v>
      </c>
      <c r="C115" s="31" t="s">
        <v>2</v>
      </c>
      <c r="D115" s="28" t="s">
        <v>30</v>
      </c>
      <c r="E115" s="37">
        <v>2</v>
      </c>
      <c r="F115" s="43"/>
      <c r="G115" s="29">
        <f>ROUND(F115*E115,2)</f>
        <v>0</v>
      </c>
    </row>
    <row r="116" spans="1:7" s="80" customFormat="1" ht="30" customHeight="1" thickBot="1">
      <c r="A116" s="64" t="str">
        <f>A102</f>
        <v>B</v>
      </c>
      <c r="B116" s="93" t="str">
        <f>B102</f>
        <v>Structural Works</v>
      </c>
      <c r="C116" s="83"/>
      <c r="D116" s="83"/>
      <c r="E116" s="84"/>
      <c r="F116" s="66" t="s">
        <v>15</v>
      </c>
      <c r="G116" s="66">
        <f>SUM(G102:G115)</f>
        <v>0</v>
      </c>
    </row>
    <row r="117" spans="1:7" s="80" customFormat="1" ht="30" customHeight="1" thickTop="1">
      <c r="A117" s="50" t="s">
        <v>14</v>
      </c>
      <c r="B117" s="88" t="s">
        <v>106</v>
      </c>
      <c r="C117" s="89"/>
      <c r="D117" s="89"/>
      <c r="E117" s="90"/>
      <c r="F117" s="51"/>
      <c r="G117" s="52"/>
    </row>
    <row r="118" spans="1:7" s="81" customFormat="1" ht="32.25" customHeight="1">
      <c r="A118" s="26" t="s">
        <v>107</v>
      </c>
      <c r="B118" s="27" t="s">
        <v>108</v>
      </c>
      <c r="C118" s="31" t="s">
        <v>174</v>
      </c>
      <c r="D118" s="28" t="s">
        <v>30</v>
      </c>
      <c r="E118" s="37">
        <v>2</v>
      </c>
      <c r="F118" s="43"/>
      <c r="G118" s="29">
        <f>ROUND(F118*E118,2)</f>
        <v>0</v>
      </c>
    </row>
    <row r="119" spans="1:7" s="81" customFormat="1" ht="42" customHeight="1">
      <c r="A119" s="26" t="s">
        <v>243</v>
      </c>
      <c r="B119" s="27" t="s">
        <v>221</v>
      </c>
      <c r="C119" s="31" t="s">
        <v>222</v>
      </c>
      <c r="D119" s="28" t="s">
        <v>109</v>
      </c>
      <c r="E119" s="37">
        <v>1</v>
      </c>
      <c r="F119" s="43"/>
      <c r="G119" s="29">
        <f>ROUND(F119*E119,2)</f>
        <v>0</v>
      </c>
    </row>
    <row r="120" spans="1:7" s="80" customFormat="1" ht="30" customHeight="1" thickBot="1">
      <c r="A120" s="64" t="str">
        <f>A117</f>
        <v>C</v>
      </c>
      <c r="B120" s="93" t="str">
        <f>B117</f>
        <v>Buildings</v>
      </c>
      <c r="C120" s="83"/>
      <c r="D120" s="83"/>
      <c r="E120" s="84"/>
      <c r="F120" s="66" t="s">
        <v>15</v>
      </c>
      <c r="G120" s="66">
        <f>SUM(G117:G119)</f>
        <v>0</v>
      </c>
    </row>
    <row r="121" spans="1:7" s="80" customFormat="1" ht="30" customHeight="1" thickTop="1">
      <c r="A121" s="50" t="s">
        <v>176</v>
      </c>
      <c r="B121" s="88" t="s">
        <v>190</v>
      </c>
      <c r="C121" s="89"/>
      <c r="D121" s="89"/>
      <c r="E121" s="90"/>
      <c r="F121" s="51"/>
      <c r="G121" s="52"/>
    </row>
    <row r="122" spans="1:7" s="81" customFormat="1" ht="32.25" customHeight="1">
      <c r="A122" s="26" t="s">
        <v>177</v>
      </c>
      <c r="B122" s="27" t="s">
        <v>191</v>
      </c>
      <c r="C122" s="31" t="s">
        <v>223</v>
      </c>
      <c r="D122" s="28" t="s">
        <v>109</v>
      </c>
      <c r="E122" s="37">
        <v>1</v>
      </c>
      <c r="F122" s="43"/>
      <c r="G122" s="29">
        <f aca="true" t="shared" si="3" ref="G122:G132">ROUND(F122*E122,2)</f>
        <v>0</v>
      </c>
    </row>
    <row r="123" spans="1:7" s="81" customFormat="1" ht="32.25" customHeight="1">
      <c r="A123" s="26" t="s">
        <v>178</v>
      </c>
      <c r="B123" s="27" t="s">
        <v>192</v>
      </c>
      <c r="C123" s="31" t="s">
        <v>223</v>
      </c>
      <c r="D123" s="28" t="s">
        <v>109</v>
      </c>
      <c r="E123" s="37">
        <v>1</v>
      </c>
      <c r="F123" s="43"/>
      <c r="G123" s="29">
        <f t="shared" si="3"/>
        <v>0</v>
      </c>
    </row>
    <row r="124" spans="1:7" s="81" customFormat="1" ht="32.25" customHeight="1">
      <c r="A124" s="26" t="s">
        <v>179</v>
      </c>
      <c r="B124" s="27" t="s">
        <v>193</v>
      </c>
      <c r="C124" s="31" t="s">
        <v>223</v>
      </c>
      <c r="D124" s="28" t="s">
        <v>109</v>
      </c>
      <c r="E124" s="37">
        <v>1</v>
      </c>
      <c r="F124" s="43"/>
      <c r="G124" s="29">
        <f>ROUND(F124*E124,2)</f>
        <v>0</v>
      </c>
    </row>
    <row r="125" spans="1:7" s="81" customFormat="1" ht="42" customHeight="1">
      <c r="A125" s="26" t="s">
        <v>204</v>
      </c>
      <c r="B125" s="27" t="s">
        <v>194</v>
      </c>
      <c r="C125" s="31" t="s">
        <v>223</v>
      </c>
      <c r="D125" s="28" t="s">
        <v>109</v>
      </c>
      <c r="E125" s="37">
        <v>1</v>
      </c>
      <c r="F125" s="43"/>
      <c r="G125" s="29">
        <f t="shared" si="3"/>
        <v>0</v>
      </c>
    </row>
    <row r="126" spans="1:7" s="81" customFormat="1" ht="42" customHeight="1">
      <c r="A126" s="26" t="s">
        <v>205</v>
      </c>
      <c r="B126" s="27" t="s">
        <v>195</v>
      </c>
      <c r="C126" s="31" t="s">
        <v>223</v>
      </c>
      <c r="D126" s="28" t="s">
        <v>109</v>
      </c>
      <c r="E126" s="37">
        <v>1</v>
      </c>
      <c r="F126" s="43"/>
      <c r="G126" s="29">
        <f t="shared" si="3"/>
        <v>0</v>
      </c>
    </row>
    <row r="127" spans="1:7" s="81" customFormat="1" ht="42" customHeight="1">
      <c r="A127" s="26" t="s">
        <v>206</v>
      </c>
      <c r="B127" s="27" t="s">
        <v>196</v>
      </c>
      <c r="C127" s="31" t="s">
        <v>223</v>
      </c>
      <c r="D127" s="28" t="s">
        <v>109</v>
      </c>
      <c r="E127" s="37">
        <v>1</v>
      </c>
      <c r="F127" s="43"/>
      <c r="G127" s="29">
        <f t="shared" si="3"/>
        <v>0</v>
      </c>
    </row>
    <row r="128" spans="1:7" s="81" customFormat="1" ht="42" customHeight="1">
      <c r="A128" s="26" t="s">
        <v>207</v>
      </c>
      <c r="B128" s="27" t="s">
        <v>197</v>
      </c>
      <c r="C128" s="31" t="s">
        <v>223</v>
      </c>
      <c r="D128" s="28" t="s">
        <v>109</v>
      </c>
      <c r="E128" s="37">
        <v>1</v>
      </c>
      <c r="F128" s="43"/>
      <c r="G128" s="29">
        <f>ROUND(F128*E128,2)</f>
        <v>0</v>
      </c>
    </row>
    <row r="129" spans="1:7" s="81" customFormat="1" ht="42" customHeight="1">
      <c r="A129" s="26" t="s">
        <v>208</v>
      </c>
      <c r="B129" s="27" t="s">
        <v>218</v>
      </c>
      <c r="C129" s="31" t="s">
        <v>224</v>
      </c>
      <c r="D129" s="28" t="s">
        <v>217</v>
      </c>
      <c r="E129" s="37">
        <v>1</v>
      </c>
      <c r="F129" s="43"/>
      <c r="G129" s="29">
        <f>ROUND(F129*E129,2)</f>
        <v>0</v>
      </c>
    </row>
    <row r="130" spans="1:7" s="81" customFormat="1" ht="42" customHeight="1">
      <c r="A130" s="26" t="s">
        <v>213</v>
      </c>
      <c r="B130" s="27" t="s">
        <v>215</v>
      </c>
      <c r="C130" s="31" t="s">
        <v>224</v>
      </c>
      <c r="D130" s="28" t="s">
        <v>217</v>
      </c>
      <c r="E130" s="37">
        <v>1</v>
      </c>
      <c r="F130" s="43"/>
      <c r="G130" s="29">
        <f>ROUND(F130*E130,2)</f>
        <v>0</v>
      </c>
    </row>
    <row r="131" spans="1:7" s="81" customFormat="1" ht="42" customHeight="1">
      <c r="A131" s="26" t="s">
        <v>214</v>
      </c>
      <c r="B131" s="27" t="s">
        <v>216</v>
      </c>
      <c r="C131" s="31" t="s">
        <v>224</v>
      </c>
      <c r="D131" s="28" t="s">
        <v>217</v>
      </c>
      <c r="E131" s="37">
        <v>1</v>
      </c>
      <c r="F131" s="43"/>
      <c r="G131" s="29">
        <f>ROUND(F131*E131,2)</f>
        <v>0</v>
      </c>
    </row>
    <row r="132" spans="1:7" s="81" customFormat="1" ht="42" customHeight="1">
      <c r="A132" s="26" t="s">
        <v>219</v>
      </c>
      <c r="B132" s="27" t="s">
        <v>173</v>
      </c>
      <c r="C132" s="31" t="s">
        <v>2</v>
      </c>
      <c r="D132" s="28" t="s">
        <v>109</v>
      </c>
      <c r="E132" s="37">
        <v>1</v>
      </c>
      <c r="F132" s="43"/>
      <c r="G132" s="29">
        <f t="shared" si="3"/>
        <v>0</v>
      </c>
    </row>
    <row r="133" spans="1:7" s="80" customFormat="1" ht="30" customHeight="1" thickBot="1">
      <c r="A133" s="64" t="str">
        <f>A121</f>
        <v>D</v>
      </c>
      <c r="B133" s="93" t="str">
        <f>B121</f>
        <v>Electrical and Mechanical Works</v>
      </c>
      <c r="C133" s="83"/>
      <c r="D133" s="83"/>
      <c r="E133" s="84"/>
      <c r="F133" s="66" t="s">
        <v>15</v>
      </c>
      <c r="G133" s="66">
        <f>SUM(G121:G132)</f>
        <v>0</v>
      </c>
    </row>
    <row r="134" spans="1:7" s="78" customFormat="1" ht="36" customHeight="1" thickTop="1">
      <c r="A134" s="67"/>
      <c r="B134" s="68" t="s">
        <v>16</v>
      </c>
      <c r="C134" s="69"/>
      <c r="D134" s="70"/>
      <c r="E134" s="70"/>
      <c r="F134" s="71"/>
      <c r="G134" s="72"/>
    </row>
    <row r="135" spans="1:7" s="78" customFormat="1" ht="30" customHeight="1" thickBot="1">
      <c r="A135" s="64" t="str">
        <f>A7</f>
        <v>A</v>
      </c>
      <c r="B135" s="82" t="str">
        <f>B7</f>
        <v>Siteworks</v>
      </c>
      <c r="C135" s="83"/>
      <c r="D135" s="83"/>
      <c r="E135" s="84"/>
      <c r="F135" s="65" t="s">
        <v>15</v>
      </c>
      <c r="G135" s="65">
        <f>G101</f>
        <v>0</v>
      </c>
    </row>
    <row r="136" spans="1:7" s="78" customFormat="1" ht="30" customHeight="1" thickBot="1" thickTop="1">
      <c r="A136" s="64" t="str">
        <f>A102</f>
        <v>B</v>
      </c>
      <c r="B136" s="85" t="str">
        <f>B102</f>
        <v>Structural Works</v>
      </c>
      <c r="C136" s="86"/>
      <c r="D136" s="86"/>
      <c r="E136" s="87"/>
      <c r="F136" s="65" t="s">
        <v>15</v>
      </c>
      <c r="G136" s="65">
        <f>G116</f>
        <v>0</v>
      </c>
    </row>
    <row r="137" spans="1:7" s="78" customFormat="1" ht="30" customHeight="1" thickBot="1" thickTop="1">
      <c r="A137" s="64" t="str">
        <f>A117</f>
        <v>C</v>
      </c>
      <c r="B137" s="85" t="str">
        <f>B117</f>
        <v>Buildings</v>
      </c>
      <c r="C137" s="86"/>
      <c r="D137" s="86"/>
      <c r="E137" s="87"/>
      <c r="F137" s="65" t="s">
        <v>15</v>
      </c>
      <c r="G137" s="65">
        <f>G120</f>
        <v>0</v>
      </c>
    </row>
    <row r="138" spans="1:7" s="78" customFormat="1" ht="30" customHeight="1" thickBot="1" thickTop="1">
      <c r="A138" s="64" t="str">
        <f>A121</f>
        <v>D</v>
      </c>
      <c r="B138" s="85" t="str">
        <f>B121</f>
        <v>Electrical and Mechanical Works</v>
      </c>
      <c r="C138" s="86"/>
      <c r="D138" s="86"/>
      <c r="E138" s="87"/>
      <c r="F138" s="65" t="s">
        <v>15</v>
      </c>
      <c r="G138" s="65">
        <f>G133</f>
        <v>0</v>
      </c>
    </row>
    <row r="139" spans="1:7" s="79" customFormat="1" ht="37.5" customHeight="1" thickTop="1">
      <c r="A139" s="94" t="s">
        <v>23</v>
      </c>
      <c r="B139" s="95"/>
      <c r="C139" s="95"/>
      <c r="D139" s="95"/>
      <c r="E139" s="95"/>
      <c r="F139" s="91">
        <f>SUM(G135:G138)</f>
        <v>0</v>
      </c>
      <c r="G139" s="92"/>
    </row>
    <row r="140" spans="1:7" s="78" customFormat="1" ht="15.75" customHeight="1">
      <c r="A140" s="73"/>
      <c r="B140" s="74"/>
      <c r="C140" s="75"/>
      <c r="D140" s="74"/>
      <c r="E140" s="74"/>
      <c r="F140" s="76"/>
      <c r="G140" s="77"/>
    </row>
  </sheetData>
  <sheetProtection password="CC6B" sheet="1" selectLockedCells="1"/>
  <mergeCells count="14">
    <mergeCell ref="B7:E7"/>
    <mergeCell ref="B120:E120"/>
    <mergeCell ref="A139:E139"/>
    <mergeCell ref="B102:E102"/>
    <mergeCell ref="B101:E101"/>
    <mergeCell ref="B116:E116"/>
    <mergeCell ref="B135:E135"/>
    <mergeCell ref="B136:E136"/>
    <mergeCell ref="B137:E137"/>
    <mergeCell ref="B117:E117"/>
    <mergeCell ref="F139:G139"/>
    <mergeCell ref="B121:E121"/>
    <mergeCell ref="B133:E133"/>
    <mergeCell ref="B138:E138"/>
  </mergeCells>
  <conditionalFormatting sqref="C33:C35 C21 C9:C11 C25:C26 C119 C112">
    <cfRule type="cellIs" priority="454" dxfId="185" operator="equal" stopIfTrue="1">
      <formula>"CW 2130-R11"</formula>
    </cfRule>
    <cfRule type="cellIs" priority="455" dxfId="185" operator="equal" stopIfTrue="1">
      <formula>"CW 3120-R2"</formula>
    </cfRule>
    <cfRule type="cellIs" priority="456" dxfId="185" operator="equal" stopIfTrue="1">
      <formula>"CW 3240-R7"</formula>
    </cfRule>
  </conditionalFormatting>
  <conditionalFormatting sqref="C12">
    <cfRule type="cellIs" priority="451" dxfId="185" operator="equal" stopIfTrue="1">
      <formula>"CW 2130-R11"</formula>
    </cfRule>
    <cfRule type="cellIs" priority="452" dxfId="185" operator="equal" stopIfTrue="1">
      <formula>"CW 3120-R2"</formula>
    </cfRule>
    <cfRule type="cellIs" priority="453" dxfId="185" operator="equal" stopIfTrue="1">
      <formula>"CW 3240-R7"</formula>
    </cfRule>
  </conditionalFormatting>
  <conditionalFormatting sqref="C15:C18">
    <cfRule type="cellIs" priority="445" dxfId="185" operator="equal" stopIfTrue="1">
      <formula>"CW 2130-R11"</formula>
    </cfRule>
    <cfRule type="cellIs" priority="446" dxfId="185" operator="equal" stopIfTrue="1">
      <formula>"CW 3120-R2"</formula>
    </cfRule>
    <cfRule type="cellIs" priority="447" dxfId="185" operator="equal" stopIfTrue="1">
      <formula>"CW 3240-R7"</formula>
    </cfRule>
  </conditionalFormatting>
  <conditionalFormatting sqref="C19">
    <cfRule type="cellIs" priority="442" dxfId="185" operator="equal" stopIfTrue="1">
      <formula>"CW 2130-R11"</formula>
    </cfRule>
    <cfRule type="cellIs" priority="443" dxfId="185" operator="equal" stopIfTrue="1">
      <formula>"CW 3120-R2"</formula>
    </cfRule>
    <cfRule type="cellIs" priority="444" dxfId="185" operator="equal" stopIfTrue="1">
      <formula>"CW 3240-R7"</formula>
    </cfRule>
  </conditionalFormatting>
  <conditionalFormatting sqref="C20">
    <cfRule type="cellIs" priority="409" dxfId="185" operator="equal" stopIfTrue="1">
      <formula>"CW 2130-R11"</formula>
    </cfRule>
    <cfRule type="cellIs" priority="410" dxfId="185" operator="equal" stopIfTrue="1">
      <formula>"CW 3120-R2"</formula>
    </cfRule>
    <cfRule type="cellIs" priority="411" dxfId="185" operator="equal" stopIfTrue="1">
      <formula>"CW 3240-R7"</formula>
    </cfRule>
  </conditionalFormatting>
  <conditionalFormatting sqref="C89">
    <cfRule type="cellIs" priority="400" dxfId="185" operator="equal" stopIfTrue="1">
      <formula>"CW 2130-R11"</formula>
    </cfRule>
    <cfRule type="cellIs" priority="401" dxfId="185" operator="equal" stopIfTrue="1">
      <formula>"CW 3120-R2"</formula>
    </cfRule>
    <cfRule type="cellIs" priority="402" dxfId="185" operator="equal" stopIfTrue="1">
      <formula>"CW 3240-R7"</formula>
    </cfRule>
  </conditionalFormatting>
  <conditionalFormatting sqref="C92">
    <cfRule type="cellIs" priority="397" dxfId="185" operator="equal" stopIfTrue="1">
      <formula>"CW 2130-R11"</formula>
    </cfRule>
    <cfRule type="cellIs" priority="398" dxfId="185" operator="equal" stopIfTrue="1">
      <formula>"CW 3120-R2"</formula>
    </cfRule>
    <cfRule type="cellIs" priority="399" dxfId="185" operator="equal" stopIfTrue="1">
      <formula>"CW 3240-R7"</formula>
    </cfRule>
  </conditionalFormatting>
  <conditionalFormatting sqref="C93">
    <cfRule type="cellIs" priority="394" dxfId="185" operator="equal" stopIfTrue="1">
      <formula>"CW 2130-R11"</formula>
    </cfRule>
    <cfRule type="cellIs" priority="395" dxfId="185" operator="equal" stopIfTrue="1">
      <formula>"CW 3120-R2"</formula>
    </cfRule>
    <cfRule type="cellIs" priority="396" dxfId="185" operator="equal" stopIfTrue="1">
      <formula>"CW 3240-R7"</formula>
    </cfRule>
  </conditionalFormatting>
  <conditionalFormatting sqref="C95">
    <cfRule type="cellIs" priority="388" dxfId="185" operator="equal" stopIfTrue="1">
      <formula>"CW 2130-R11"</formula>
    </cfRule>
    <cfRule type="cellIs" priority="389" dxfId="185" operator="equal" stopIfTrue="1">
      <formula>"CW 3120-R2"</formula>
    </cfRule>
    <cfRule type="cellIs" priority="390" dxfId="185" operator="equal" stopIfTrue="1">
      <formula>"CW 3240-R7"</formula>
    </cfRule>
  </conditionalFormatting>
  <conditionalFormatting sqref="C38">
    <cfRule type="cellIs" priority="361" dxfId="185" operator="equal" stopIfTrue="1">
      <formula>"CW 2130-R11"</formula>
    </cfRule>
    <cfRule type="cellIs" priority="362" dxfId="185" operator="equal" stopIfTrue="1">
      <formula>"CW 3120-R2"</formula>
    </cfRule>
    <cfRule type="cellIs" priority="363" dxfId="185" operator="equal" stopIfTrue="1">
      <formula>"CW 3240-R7"</formula>
    </cfRule>
  </conditionalFormatting>
  <conditionalFormatting sqref="C96">
    <cfRule type="cellIs" priority="385" dxfId="185" operator="equal" stopIfTrue="1">
      <formula>"CW 2130-R11"</formula>
    </cfRule>
    <cfRule type="cellIs" priority="386" dxfId="185" operator="equal" stopIfTrue="1">
      <formula>"CW 3120-R2"</formula>
    </cfRule>
    <cfRule type="cellIs" priority="387" dxfId="185" operator="equal" stopIfTrue="1">
      <formula>"CW 3240-R7"</formula>
    </cfRule>
  </conditionalFormatting>
  <conditionalFormatting sqref="C40 C45:C46 C49 C51:C53">
    <cfRule type="cellIs" priority="359" dxfId="185" operator="equal" stopIfTrue="1">
      <formula>"CW 3120-R2"</formula>
    </cfRule>
    <cfRule type="cellIs" priority="360" dxfId="185" operator="equal" stopIfTrue="1">
      <formula>"CW 3240-R7"</formula>
    </cfRule>
  </conditionalFormatting>
  <conditionalFormatting sqref="C41">
    <cfRule type="cellIs" priority="356" dxfId="185" operator="equal" stopIfTrue="1">
      <formula>"CW 2130-R11"</formula>
    </cfRule>
    <cfRule type="cellIs" priority="357" dxfId="185" operator="equal" stopIfTrue="1">
      <formula>"CW 3120-R2"</formula>
    </cfRule>
    <cfRule type="cellIs" priority="358" dxfId="185" operator="equal" stopIfTrue="1">
      <formula>"CW 3240-R7"</formula>
    </cfRule>
  </conditionalFormatting>
  <conditionalFormatting sqref="C43">
    <cfRule type="cellIs" priority="350" dxfId="185" operator="equal" stopIfTrue="1">
      <formula>"CW 2130-R11"</formula>
    </cfRule>
    <cfRule type="cellIs" priority="351" dxfId="185" operator="equal" stopIfTrue="1">
      <formula>"CW 3120-R2"</formula>
    </cfRule>
    <cfRule type="cellIs" priority="352" dxfId="185" operator="equal" stopIfTrue="1">
      <formula>"CW 3240-R7"</formula>
    </cfRule>
  </conditionalFormatting>
  <conditionalFormatting sqref="C44">
    <cfRule type="cellIs" priority="347" dxfId="185" operator="equal" stopIfTrue="1">
      <formula>"CW 2130-R11"</formula>
    </cfRule>
    <cfRule type="cellIs" priority="348" dxfId="185" operator="equal" stopIfTrue="1">
      <formula>"CW 3120-R2"</formula>
    </cfRule>
    <cfRule type="cellIs" priority="349" dxfId="185" operator="equal" stopIfTrue="1">
      <formula>"CW 3240-R7"</formula>
    </cfRule>
  </conditionalFormatting>
  <conditionalFormatting sqref="C54">
    <cfRule type="cellIs" priority="345" dxfId="185" operator="equal" stopIfTrue="1">
      <formula>"CW 3120-R2"</formula>
    </cfRule>
    <cfRule type="cellIs" priority="346" dxfId="185" operator="equal" stopIfTrue="1">
      <formula>"CW 3240-R7"</formula>
    </cfRule>
  </conditionalFormatting>
  <conditionalFormatting sqref="C56 C58:C60">
    <cfRule type="cellIs" priority="343" dxfId="185" operator="equal" stopIfTrue="1">
      <formula>"CW 3120-R2"</formula>
    </cfRule>
    <cfRule type="cellIs" priority="344" dxfId="185" operator="equal" stopIfTrue="1">
      <formula>"CW 3240-R7"</formula>
    </cfRule>
  </conditionalFormatting>
  <conditionalFormatting sqref="C61">
    <cfRule type="cellIs" priority="341" dxfId="185" operator="equal" stopIfTrue="1">
      <formula>"CW 3120-R2"</formula>
    </cfRule>
    <cfRule type="cellIs" priority="342" dxfId="185" operator="equal" stopIfTrue="1">
      <formula>"CW 3240-R7"</formula>
    </cfRule>
  </conditionalFormatting>
  <conditionalFormatting sqref="C63:C65">
    <cfRule type="cellIs" priority="339" dxfId="185" operator="equal" stopIfTrue="1">
      <formula>"CW 3120-R2"</formula>
    </cfRule>
    <cfRule type="cellIs" priority="340" dxfId="185" operator="equal" stopIfTrue="1">
      <formula>"CW 3240-R7"</formula>
    </cfRule>
  </conditionalFormatting>
  <conditionalFormatting sqref="C67:C68 C72:C74">
    <cfRule type="cellIs" priority="335" dxfId="185" operator="equal" stopIfTrue="1">
      <formula>"CW 3120-R2"</formula>
    </cfRule>
    <cfRule type="cellIs" priority="336" dxfId="185" operator="equal" stopIfTrue="1">
      <formula>"CW 3240-R7"</formula>
    </cfRule>
  </conditionalFormatting>
  <conditionalFormatting sqref="C75">
    <cfRule type="cellIs" priority="333" dxfId="185" operator="equal" stopIfTrue="1">
      <formula>"CW 3120-R2"</formula>
    </cfRule>
    <cfRule type="cellIs" priority="334" dxfId="185" operator="equal" stopIfTrue="1">
      <formula>"CW 3240-R7"</formula>
    </cfRule>
  </conditionalFormatting>
  <conditionalFormatting sqref="C57">
    <cfRule type="cellIs" priority="311" dxfId="185" operator="equal" stopIfTrue="1">
      <formula>"CW 3120-R2"</formula>
    </cfRule>
    <cfRule type="cellIs" priority="312" dxfId="185" operator="equal" stopIfTrue="1">
      <formula>"CW 3240-R7"</formula>
    </cfRule>
  </conditionalFormatting>
  <conditionalFormatting sqref="C78:C80 C82:C84">
    <cfRule type="cellIs" priority="329" dxfId="185" operator="equal" stopIfTrue="1">
      <formula>"CW 3120-R2"</formula>
    </cfRule>
    <cfRule type="cellIs" priority="330" dxfId="185" operator="equal" stopIfTrue="1">
      <formula>"CW 3240-R7"</formula>
    </cfRule>
  </conditionalFormatting>
  <conditionalFormatting sqref="C85:C86">
    <cfRule type="cellIs" priority="325" dxfId="185" operator="equal" stopIfTrue="1">
      <formula>"CW 3120-R2"</formula>
    </cfRule>
    <cfRule type="cellIs" priority="326" dxfId="185" operator="equal" stopIfTrue="1">
      <formula>"CW 3240-R7"</formula>
    </cfRule>
  </conditionalFormatting>
  <conditionalFormatting sqref="C13">
    <cfRule type="cellIs" priority="320" dxfId="185" operator="equal" stopIfTrue="1">
      <formula>"CW 2130-R11"</formula>
    </cfRule>
    <cfRule type="cellIs" priority="321" dxfId="185" operator="equal" stopIfTrue="1">
      <formula>"CW 3120-R2"</formula>
    </cfRule>
    <cfRule type="cellIs" priority="322" dxfId="185" operator="equal" stopIfTrue="1">
      <formula>"CW 3240-R7"</formula>
    </cfRule>
  </conditionalFormatting>
  <conditionalFormatting sqref="C14">
    <cfRule type="cellIs" priority="317" dxfId="185" operator="equal" stopIfTrue="1">
      <formula>"CW 2130-R11"</formula>
    </cfRule>
    <cfRule type="cellIs" priority="318" dxfId="185" operator="equal" stopIfTrue="1">
      <formula>"CW 3120-R2"</formula>
    </cfRule>
    <cfRule type="cellIs" priority="319" dxfId="185" operator="equal" stopIfTrue="1">
      <formula>"CW 3240-R7"</formula>
    </cfRule>
  </conditionalFormatting>
  <conditionalFormatting sqref="C47">
    <cfRule type="cellIs" priority="315" dxfId="185" operator="equal" stopIfTrue="1">
      <formula>"CW 3120-R2"</formula>
    </cfRule>
    <cfRule type="cellIs" priority="316" dxfId="185" operator="equal" stopIfTrue="1">
      <formula>"CW 3240-R7"</formula>
    </cfRule>
  </conditionalFormatting>
  <conditionalFormatting sqref="C55">
    <cfRule type="cellIs" priority="313" dxfId="185" operator="equal" stopIfTrue="1">
      <formula>"CW 3120-R2"</formula>
    </cfRule>
    <cfRule type="cellIs" priority="314" dxfId="185" operator="equal" stopIfTrue="1">
      <formula>"CW 3240-R7"</formula>
    </cfRule>
  </conditionalFormatting>
  <conditionalFormatting sqref="C76">
    <cfRule type="cellIs" priority="299" dxfId="185" operator="equal" stopIfTrue="1">
      <formula>"CW 3120-R2"</formula>
    </cfRule>
    <cfRule type="cellIs" priority="300" dxfId="185" operator="equal" stopIfTrue="1">
      <formula>"CW 3240-R7"</formula>
    </cfRule>
  </conditionalFormatting>
  <conditionalFormatting sqref="C50">
    <cfRule type="cellIs" priority="309" dxfId="185" operator="equal" stopIfTrue="1">
      <formula>"CW 3120-R2"</formula>
    </cfRule>
    <cfRule type="cellIs" priority="310" dxfId="185" operator="equal" stopIfTrue="1">
      <formula>"CW 3240-R7"</formula>
    </cfRule>
  </conditionalFormatting>
  <conditionalFormatting sqref="C62">
    <cfRule type="cellIs" priority="307" dxfId="185" operator="equal" stopIfTrue="1">
      <formula>"CW 3120-R2"</formula>
    </cfRule>
    <cfRule type="cellIs" priority="308" dxfId="185" operator="equal" stopIfTrue="1">
      <formula>"CW 3240-R7"</formula>
    </cfRule>
  </conditionalFormatting>
  <conditionalFormatting sqref="C66">
    <cfRule type="cellIs" priority="303" dxfId="185" operator="equal" stopIfTrue="1">
      <formula>"CW 3120-R2"</formula>
    </cfRule>
    <cfRule type="cellIs" priority="304" dxfId="185" operator="equal" stopIfTrue="1">
      <formula>"CW 3240-R7"</formula>
    </cfRule>
  </conditionalFormatting>
  <conditionalFormatting sqref="C69">
    <cfRule type="cellIs" priority="301" dxfId="185" operator="equal" stopIfTrue="1">
      <formula>"CW 3120-R2"</formula>
    </cfRule>
    <cfRule type="cellIs" priority="302" dxfId="185" operator="equal" stopIfTrue="1">
      <formula>"CW 3240-R7"</formula>
    </cfRule>
  </conditionalFormatting>
  <conditionalFormatting sqref="C77">
    <cfRule type="cellIs" priority="297" dxfId="185" operator="equal" stopIfTrue="1">
      <formula>"CW 3120-R2"</formula>
    </cfRule>
    <cfRule type="cellIs" priority="298" dxfId="185" operator="equal" stopIfTrue="1">
      <formula>"CW 3240-R7"</formula>
    </cfRule>
  </conditionalFormatting>
  <conditionalFormatting sqref="C81">
    <cfRule type="cellIs" priority="295" dxfId="185" operator="equal" stopIfTrue="1">
      <formula>"CW 3120-R2"</formula>
    </cfRule>
    <cfRule type="cellIs" priority="296" dxfId="185" operator="equal" stopIfTrue="1">
      <formula>"CW 3240-R7"</formula>
    </cfRule>
  </conditionalFormatting>
  <conditionalFormatting sqref="C87">
    <cfRule type="cellIs" priority="291" dxfId="185" operator="equal" stopIfTrue="1">
      <formula>"CW 3120-R2"</formula>
    </cfRule>
    <cfRule type="cellIs" priority="292" dxfId="185" operator="equal" stopIfTrue="1">
      <formula>"CW 3240-R7"</formula>
    </cfRule>
  </conditionalFormatting>
  <conditionalFormatting sqref="C42">
    <cfRule type="cellIs" priority="252" dxfId="185" operator="equal" stopIfTrue="1">
      <formula>"CW 2130-R11"</formula>
    </cfRule>
    <cfRule type="cellIs" priority="253" dxfId="185" operator="equal" stopIfTrue="1">
      <formula>"CW 3120-R2"</formula>
    </cfRule>
    <cfRule type="cellIs" priority="254" dxfId="185" operator="equal" stopIfTrue="1">
      <formula>"CW 3240-R7"</formula>
    </cfRule>
  </conditionalFormatting>
  <conditionalFormatting sqref="C94">
    <cfRule type="cellIs" priority="239" dxfId="185" operator="equal" stopIfTrue="1">
      <formula>"CW 2130-R11"</formula>
    </cfRule>
    <cfRule type="cellIs" priority="240" dxfId="185" operator="equal" stopIfTrue="1">
      <formula>"CW 3120-R2"</formula>
    </cfRule>
    <cfRule type="cellIs" priority="241" dxfId="185" operator="equal" stopIfTrue="1">
      <formula>"CW 3240-R7"</formula>
    </cfRule>
  </conditionalFormatting>
  <conditionalFormatting sqref="C48">
    <cfRule type="cellIs" priority="245" dxfId="185" operator="equal" stopIfTrue="1">
      <formula>"CW 3120-R2"</formula>
    </cfRule>
    <cfRule type="cellIs" priority="246" dxfId="185" operator="equal" stopIfTrue="1">
      <formula>"CW 3240-R7"</formula>
    </cfRule>
  </conditionalFormatting>
  <conditionalFormatting sqref="C98">
    <cfRule type="cellIs" priority="233" dxfId="185" operator="equal" stopIfTrue="1">
      <formula>"CW 2130-R11"</formula>
    </cfRule>
    <cfRule type="cellIs" priority="234" dxfId="185" operator="equal" stopIfTrue="1">
      <formula>"CW 3120-R2"</formula>
    </cfRule>
    <cfRule type="cellIs" priority="235" dxfId="185" operator="equal" stopIfTrue="1">
      <formula>"CW 3240-R7"</formula>
    </cfRule>
  </conditionalFormatting>
  <conditionalFormatting sqref="C22">
    <cfRule type="cellIs" priority="230" dxfId="185" operator="equal" stopIfTrue="1">
      <formula>"CW 2130-R11"</formula>
    </cfRule>
    <cfRule type="cellIs" priority="231" dxfId="185" operator="equal" stopIfTrue="1">
      <formula>"CW 3120-R2"</formula>
    </cfRule>
    <cfRule type="cellIs" priority="232" dxfId="185" operator="equal" stopIfTrue="1">
      <formula>"CW 3240-R7"</formula>
    </cfRule>
  </conditionalFormatting>
  <conditionalFormatting sqref="C32">
    <cfRule type="cellIs" priority="224" dxfId="185" operator="equal" stopIfTrue="1">
      <formula>"CW 2130-R11"</formula>
    </cfRule>
    <cfRule type="cellIs" priority="225" dxfId="185" operator="equal" stopIfTrue="1">
      <formula>"CW 3120-R2"</formula>
    </cfRule>
    <cfRule type="cellIs" priority="226" dxfId="185" operator="equal" stopIfTrue="1">
      <formula>"CW 3240-R7"</formula>
    </cfRule>
  </conditionalFormatting>
  <conditionalFormatting sqref="C99">
    <cfRule type="cellIs" priority="173" dxfId="185" operator="equal" stopIfTrue="1">
      <formula>"CW 2130-R11"</formula>
    </cfRule>
    <cfRule type="cellIs" priority="174" dxfId="185" operator="equal" stopIfTrue="1">
      <formula>"CW 3120-R2"</formula>
    </cfRule>
    <cfRule type="cellIs" priority="175" dxfId="185" operator="equal" stopIfTrue="1">
      <formula>"CW 3240-R7"</formula>
    </cfRule>
  </conditionalFormatting>
  <conditionalFormatting sqref="C90">
    <cfRule type="cellIs" priority="164" dxfId="185" operator="equal" stopIfTrue="1">
      <formula>"CW 2130-R11"</formula>
    </cfRule>
    <cfRule type="cellIs" priority="165" dxfId="185" operator="equal" stopIfTrue="1">
      <formula>"CW 3120-R2"</formula>
    </cfRule>
    <cfRule type="cellIs" priority="166" dxfId="185" operator="equal" stopIfTrue="1">
      <formula>"CW 3240-R7"</formula>
    </cfRule>
  </conditionalFormatting>
  <conditionalFormatting sqref="C23">
    <cfRule type="cellIs" priority="161" dxfId="185" operator="equal" stopIfTrue="1">
      <formula>"CW 2130-R11"</formula>
    </cfRule>
    <cfRule type="cellIs" priority="162" dxfId="185" operator="equal" stopIfTrue="1">
      <formula>"CW 3120-R2"</formula>
    </cfRule>
    <cfRule type="cellIs" priority="163" dxfId="185" operator="equal" stopIfTrue="1">
      <formula>"CW 3240-R7"</formula>
    </cfRule>
  </conditionalFormatting>
  <conditionalFormatting sqref="C103">
    <cfRule type="cellIs" priority="158" dxfId="185" operator="equal" stopIfTrue="1">
      <formula>"CW 2130-R11"</formula>
    </cfRule>
    <cfRule type="cellIs" priority="159" dxfId="185" operator="equal" stopIfTrue="1">
      <formula>"CW 3120-R2"</formula>
    </cfRule>
    <cfRule type="cellIs" priority="160" dxfId="185" operator="equal" stopIfTrue="1">
      <formula>"CW 3240-R7"</formula>
    </cfRule>
  </conditionalFormatting>
  <conditionalFormatting sqref="C105">
    <cfRule type="cellIs" priority="155" dxfId="185" operator="equal" stopIfTrue="1">
      <formula>"CW 2130-R11"</formula>
    </cfRule>
    <cfRule type="cellIs" priority="156" dxfId="185" operator="equal" stopIfTrue="1">
      <formula>"CW 3120-R2"</formula>
    </cfRule>
    <cfRule type="cellIs" priority="157" dxfId="185" operator="equal" stopIfTrue="1">
      <formula>"CW 3240-R7"</formula>
    </cfRule>
  </conditionalFormatting>
  <conditionalFormatting sqref="C104">
    <cfRule type="cellIs" priority="152" dxfId="185" operator="equal" stopIfTrue="1">
      <formula>"CW 2130-R11"</formula>
    </cfRule>
    <cfRule type="cellIs" priority="153" dxfId="185" operator="equal" stopIfTrue="1">
      <formula>"CW 3120-R2"</formula>
    </cfRule>
    <cfRule type="cellIs" priority="154" dxfId="185" operator="equal" stopIfTrue="1">
      <formula>"CW 3240-R7"</formula>
    </cfRule>
  </conditionalFormatting>
  <conditionalFormatting sqref="C106:C107">
    <cfRule type="cellIs" priority="149" dxfId="185" operator="equal" stopIfTrue="1">
      <formula>"CW 2130-R11"</formula>
    </cfRule>
    <cfRule type="cellIs" priority="150" dxfId="185" operator="equal" stopIfTrue="1">
      <formula>"CW 3120-R2"</formula>
    </cfRule>
    <cfRule type="cellIs" priority="151" dxfId="185" operator="equal" stopIfTrue="1">
      <formula>"CW 3240-R7"</formula>
    </cfRule>
  </conditionalFormatting>
  <conditionalFormatting sqref="C110">
    <cfRule type="cellIs" priority="146" dxfId="185" operator="equal" stopIfTrue="1">
      <formula>"CW 2130-R11"</formula>
    </cfRule>
    <cfRule type="cellIs" priority="147" dxfId="185" operator="equal" stopIfTrue="1">
      <formula>"CW 3120-R2"</formula>
    </cfRule>
    <cfRule type="cellIs" priority="148" dxfId="185" operator="equal" stopIfTrue="1">
      <formula>"CW 3240-R7"</formula>
    </cfRule>
  </conditionalFormatting>
  <conditionalFormatting sqref="C108">
    <cfRule type="cellIs" priority="143" dxfId="185" operator="equal" stopIfTrue="1">
      <formula>"CW 2130-R11"</formula>
    </cfRule>
    <cfRule type="cellIs" priority="144" dxfId="185" operator="equal" stopIfTrue="1">
      <formula>"CW 3120-R2"</formula>
    </cfRule>
    <cfRule type="cellIs" priority="145" dxfId="185" operator="equal" stopIfTrue="1">
      <formula>"CW 3240-R7"</formula>
    </cfRule>
  </conditionalFormatting>
  <conditionalFormatting sqref="C109">
    <cfRule type="cellIs" priority="140" dxfId="185" operator="equal" stopIfTrue="1">
      <formula>"CW 2130-R11"</formula>
    </cfRule>
    <cfRule type="cellIs" priority="141" dxfId="185" operator="equal" stopIfTrue="1">
      <formula>"CW 3120-R2"</formula>
    </cfRule>
    <cfRule type="cellIs" priority="142" dxfId="185" operator="equal" stopIfTrue="1">
      <formula>"CW 3240-R7"</formula>
    </cfRule>
  </conditionalFormatting>
  <conditionalFormatting sqref="C111 C113">
    <cfRule type="cellIs" priority="137" dxfId="185" operator="equal" stopIfTrue="1">
      <formula>"CW 2130-R11"</formula>
    </cfRule>
    <cfRule type="cellIs" priority="138" dxfId="185" operator="equal" stopIfTrue="1">
      <formula>"CW 3120-R2"</formula>
    </cfRule>
    <cfRule type="cellIs" priority="139" dxfId="185" operator="equal" stopIfTrue="1">
      <formula>"CW 3240-R7"</formula>
    </cfRule>
  </conditionalFormatting>
  <conditionalFormatting sqref="C115">
    <cfRule type="cellIs" priority="134" dxfId="185" operator="equal" stopIfTrue="1">
      <formula>"CW 2130-R11"</formula>
    </cfRule>
    <cfRule type="cellIs" priority="135" dxfId="185" operator="equal" stopIfTrue="1">
      <formula>"CW 3120-R2"</formula>
    </cfRule>
    <cfRule type="cellIs" priority="136" dxfId="185" operator="equal" stopIfTrue="1">
      <formula>"CW 3240-R7"</formula>
    </cfRule>
  </conditionalFormatting>
  <conditionalFormatting sqref="C114">
    <cfRule type="cellIs" priority="131" dxfId="185" operator="equal" stopIfTrue="1">
      <formula>"CW 2130-R11"</formula>
    </cfRule>
    <cfRule type="cellIs" priority="132" dxfId="185" operator="equal" stopIfTrue="1">
      <formula>"CW 3120-R2"</formula>
    </cfRule>
    <cfRule type="cellIs" priority="133" dxfId="185" operator="equal" stopIfTrue="1">
      <formula>"CW 3240-R7"</formula>
    </cfRule>
  </conditionalFormatting>
  <conditionalFormatting sqref="C97">
    <cfRule type="cellIs" priority="107" dxfId="185" operator="equal" stopIfTrue="1">
      <formula>"CW 2130-R11"</formula>
    </cfRule>
    <cfRule type="cellIs" priority="108" dxfId="185" operator="equal" stopIfTrue="1">
      <formula>"CW 3120-R2"</formula>
    </cfRule>
    <cfRule type="cellIs" priority="109" dxfId="185" operator="equal" stopIfTrue="1">
      <formula>"CW 3240-R7"</formula>
    </cfRule>
  </conditionalFormatting>
  <conditionalFormatting sqref="C70:C71">
    <cfRule type="cellIs" priority="103" dxfId="185" operator="equal" stopIfTrue="1">
      <formula>"CW 3120-R2"</formula>
    </cfRule>
    <cfRule type="cellIs" priority="104" dxfId="185" operator="equal" stopIfTrue="1">
      <formula>"CW 3240-R7"</formula>
    </cfRule>
  </conditionalFormatting>
  <conditionalFormatting sqref="C123">
    <cfRule type="cellIs" priority="91" dxfId="185" operator="equal" stopIfTrue="1">
      <formula>"CW 2130-R11"</formula>
    </cfRule>
    <cfRule type="cellIs" priority="92" dxfId="185" operator="equal" stopIfTrue="1">
      <formula>"CW 3120-R2"</formula>
    </cfRule>
    <cfRule type="cellIs" priority="93" dxfId="185" operator="equal" stopIfTrue="1">
      <formula>"CW 3240-R7"</formula>
    </cfRule>
  </conditionalFormatting>
  <conditionalFormatting sqref="C122">
    <cfRule type="cellIs" priority="100" dxfId="185" operator="equal" stopIfTrue="1">
      <formula>"CW 2130-R11"</formula>
    </cfRule>
    <cfRule type="cellIs" priority="101" dxfId="185" operator="equal" stopIfTrue="1">
      <formula>"CW 3120-R2"</formula>
    </cfRule>
    <cfRule type="cellIs" priority="102" dxfId="185" operator="equal" stopIfTrue="1">
      <formula>"CW 3240-R7"</formula>
    </cfRule>
  </conditionalFormatting>
  <conditionalFormatting sqref="C132">
    <cfRule type="cellIs" priority="85" dxfId="185" operator="equal" stopIfTrue="1">
      <formula>"CW 2130-R11"</formula>
    </cfRule>
    <cfRule type="cellIs" priority="86" dxfId="185" operator="equal" stopIfTrue="1">
      <formula>"CW 3120-R2"</formula>
    </cfRule>
    <cfRule type="cellIs" priority="87" dxfId="185" operator="equal" stopIfTrue="1">
      <formula>"CW 3240-R7"</formula>
    </cfRule>
  </conditionalFormatting>
  <conditionalFormatting sqref="C129:C131">
    <cfRule type="cellIs" priority="82" dxfId="185" operator="equal" stopIfTrue="1">
      <formula>"CW 2130-R11"</formula>
    </cfRule>
    <cfRule type="cellIs" priority="83" dxfId="185" operator="equal" stopIfTrue="1">
      <formula>"CW 3120-R2"</formula>
    </cfRule>
    <cfRule type="cellIs" priority="84" dxfId="185" operator="equal" stopIfTrue="1">
      <formula>"CW 3240-R7"</formula>
    </cfRule>
  </conditionalFormatting>
  <conditionalFormatting sqref="C124:C128">
    <cfRule type="cellIs" priority="76" dxfId="185" operator="equal" stopIfTrue="1">
      <formula>"CW 2130-R11"</formula>
    </cfRule>
    <cfRule type="cellIs" priority="77" dxfId="185" operator="equal" stopIfTrue="1">
      <formula>"CW 3120-R2"</formula>
    </cfRule>
    <cfRule type="cellIs" priority="78" dxfId="185" operator="equal" stopIfTrue="1">
      <formula>"CW 3240-R7"</formula>
    </cfRule>
  </conditionalFormatting>
  <conditionalFormatting sqref="C36">
    <cfRule type="cellIs" priority="25" dxfId="185" operator="equal" stopIfTrue="1">
      <formula>"CW 2130-R11"</formula>
    </cfRule>
    <cfRule type="cellIs" priority="26" dxfId="185" operator="equal" stopIfTrue="1">
      <formula>"CW 3120-R2"</formula>
    </cfRule>
    <cfRule type="cellIs" priority="27" dxfId="185" operator="equal" stopIfTrue="1">
      <formula>"CW 3240-R7"</formula>
    </cfRule>
  </conditionalFormatting>
  <conditionalFormatting sqref="C100">
    <cfRule type="cellIs" priority="19" dxfId="185" operator="equal" stopIfTrue="1">
      <formula>"CW 2130-R11"</formula>
    </cfRule>
    <cfRule type="cellIs" priority="20" dxfId="185" operator="equal" stopIfTrue="1">
      <formula>"CW 3120-R2"</formula>
    </cfRule>
    <cfRule type="cellIs" priority="21" dxfId="185" operator="equal" stopIfTrue="1">
      <formula>"CW 3240-R7"</formula>
    </cfRule>
  </conditionalFormatting>
  <conditionalFormatting sqref="C28">
    <cfRule type="cellIs" priority="16" dxfId="185" operator="equal" stopIfTrue="1">
      <formula>"CW 2130-R11"</formula>
    </cfRule>
    <cfRule type="cellIs" priority="17" dxfId="185" operator="equal" stopIfTrue="1">
      <formula>"CW 3120-R2"</formula>
    </cfRule>
    <cfRule type="cellIs" priority="18" dxfId="185" operator="equal" stopIfTrue="1">
      <formula>"CW 3240-R7"</formula>
    </cfRule>
  </conditionalFormatting>
  <conditionalFormatting sqref="C29">
    <cfRule type="cellIs" priority="13" dxfId="185" operator="equal" stopIfTrue="1">
      <formula>"CW 2130-R11"</formula>
    </cfRule>
    <cfRule type="cellIs" priority="14" dxfId="185" operator="equal" stopIfTrue="1">
      <formula>"CW 3120-R2"</formula>
    </cfRule>
    <cfRule type="cellIs" priority="15" dxfId="185" operator="equal" stopIfTrue="1">
      <formula>"CW 3240-R7"</formula>
    </cfRule>
  </conditionalFormatting>
  <conditionalFormatting sqref="C31">
    <cfRule type="cellIs" priority="10" dxfId="185" operator="equal" stopIfTrue="1">
      <formula>"CW 2130-R11"</formula>
    </cfRule>
    <cfRule type="cellIs" priority="11" dxfId="185" operator="equal" stopIfTrue="1">
      <formula>"CW 3120-R2"</formula>
    </cfRule>
    <cfRule type="cellIs" priority="12" dxfId="185" operator="equal" stopIfTrue="1">
      <formula>"CW 3240-R7"</formula>
    </cfRule>
  </conditionalFormatting>
  <conditionalFormatting sqref="C30">
    <cfRule type="cellIs" priority="7" dxfId="185" operator="equal" stopIfTrue="1">
      <formula>"CW 2130-R11"</formula>
    </cfRule>
    <cfRule type="cellIs" priority="8" dxfId="185" operator="equal" stopIfTrue="1">
      <formula>"CW 3120-R2"</formula>
    </cfRule>
    <cfRule type="cellIs" priority="9" dxfId="185" operator="equal" stopIfTrue="1">
      <formula>"CW 3240-R7"</formula>
    </cfRule>
  </conditionalFormatting>
  <conditionalFormatting sqref="C118">
    <cfRule type="cellIs" priority="4" dxfId="185" operator="equal" stopIfTrue="1">
      <formula>"CW 2130-R11"</formula>
    </cfRule>
    <cfRule type="cellIs" priority="5" dxfId="185" operator="equal" stopIfTrue="1">
      <formula>"CW 3120-R2"</formula>
    </cfRule>
    <cfRule type="cellIs" priority="6" dxfId="185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F87 F9:F11 F93 F89:F90 F38 F78:F79 F44 F58 F56 F60 F65 F82 F13:F20 F52 F73 F41 F47 F50 F54 F62 F67 F76 F112:F115 F107:F110 F104:F105 F26 F69 F71 F84:F85 F122:F132 F22:F23 F29:F32 F35:F36 F95:F100 F118:F119">
      <formula1>IF(F87&gt;=0.01,ROUND(F87,2),0.01)</formula1>
    </dataValidation>
    <dataValidation type="custom" allowBlank="1" showInputMessage="1" showErrorMessage="1" error="If you can enter a Unit  Price in this cell, pLease contact the Contract Administrator immediately!" sqref="F12 F21 F92 F94 F83 F33:F34 F74:F75 F80:F81 F45:F46 F40 F53 F61 F59 F42:F43 F48:F49 F51 F55 F63:F64 F66 F68 F72 F77 F86 F57 F103 F28 F106 F70 F25 F111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39-2017 
&amp;XTemplate Version: C42017.....-RW&amp;R&amp;10Bid Submission
Page &amp;P+3 of 13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format only April 6, 2017
File Size 116224</dc:description>
  <cp:lastModifiedBy>Groening, Coleen</cp:lastModifiedBy>
  <cp:lastPrinted>2017-04-06T16:25:40Z</cp:lastPrinted>
  <dcterms:created xsi:type="dcterms:W3CDTF">1999-03-31T15:44:33Z</dcterms:created>
  <dcterms:modified xsi:type="dcterms:W3CDTF">2017-04-06T16:26:07Z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